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F:\03 훈련\01 지역 산업 맞춤형 인력양성사업\01 공동훈련센터 선정\2026\01 모집 공고 및 모집 설명회\01 모집 공고\"/>
    </mc:Choice>
  </mc:AlternateContent>
  <xr:revisionPtr revIDLastSave="0" documentId="13_ncr:1_{E8326D30-F534-4306-A09F-61BAA19D4D47}" xr6:coauthVersionLast="47" xr6:coauthVersionMax="47" xr10:uidLastSave="{00000000-0000-0000-0000-000000000000}"/>
  <bookViews>
    <workbookView xWindow="28680" yWindow="-120" windowWidth="29040" windowHeight="15720" tabRatio="809" xr2:uid="{00000000-000D-0000-FFFF-FFFF00000000}"/>
  </bookViews>
  <sheets>
    <sheet name="조사 개요" sheetId="6" r:id="rId1"/>
    <sheet name="산업별 인력현황" sheetId="7" r:id="rId2"/>
    <sheet name="직종별 인력현황" sheetId="8" r:id="rId3"/>
    <sheet name="규모별 인력현황" sheetId="11" r:id="rId4"/>
    <sheet name="양성훈련 수요-지원자 부족 역량(NCS)" sheetId="5" r:id="rId5"/>
    <sheet name="향상훈련 수요-훈련필요분야(NCS, 직업기초능력)" sheetId="9" r:id="rId6"/>
  </sheets>
  <definedNames>
    <definedName name="_xlnm._FilterDatabase" localSheetId="4" hidden="1">'양성훈련 수요-지원자 부족 역량(NCS)'!$A$4:$I$551</definedName>
    <definedName name="_xlnm._FilterDatabase" localSheetId="5" hidden="1">'향상훈련 수요-훈련필요분야(NCS, 직업기초능력)'!$A$4:$P$628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7" i="9" l="1"/>
  <c r="D567" i="9"/>
  <c r="I562" i="9"/>
  <c r="D562" i="9"/>
  <c r="I223" i="9" l="1"/>
  <c r="D55" i="5" l="1"/>
  <c r="D485" i="5"/>
  <c r="D35" i="5"/>
  <c r="D30" i="5"/>
  <c r="D207" i="5"/>
  <c r="D217" i="5"/>
  <c r="D232" i="5"/>
  <c r="D242" i="5"/>
  <c r="D443" i="5"/>
  <c r="D45" i="5"/>
  <c r="I347" i="5"/>
  <c r="I96" i="5"/>
  <c r="I546" i="5"/>
  <c r="I541" i="5"/>
  <c r="I536" i="5"/>
  <c r="I530" i="5"/>
  <c r="I525" i="5"/>
  <c r="I520" i="5"/>
  <c r="I510" i="5"/>
  <c r="I500" i="5"/>
  <c r="I495" i="5"/>
  <c r="I480" i="5"/>
  <c r="I475" i="5"/>
  <c r="I470" i="5"/>
  <c r="I460" i="5"/>
  <c r="I454" i="5"/>
  <c r="I449" i="5"/>
  <c r="I438" i="5"/>
  <c r="I433" i="5"/>
  <c r="I428" i="5"/>
  <c r="I423" i="5"/>
  <c r="I418" i="5"/>
  <c r="I413" i="5"/>
  <c r="I403" i="5"/>
  <c r="I398" i="5"/>
  <c r="I378" i="5"/>
  <c r="I373" i="5"/>
  <c r="I357" i="5"/>
  <c r="I352" i="5"/>
  <c r="I342" i="5"/>
  <c r="I337" i="5"/>
  <c r="I327" i="5"/>
  <c r="I317" i="5"/>
  <c r="I312" i="5"/>
  <c r="I307" i="5"/>
  <c r="I302" i="5"/>
  <c r="I297" i="5"/>
  <c r="I287" i="5"/>
  <c r="I282" i="5"/>
  <c r="I272" i="5"/>
  <c r="I267" i="5"/>
  <c r="I237" i="5"/>
  <c r="I232" i="5"/>
  <c r="I227" i="5"/>
  <c r="I222" i="5"/>
  <c r="I217" i="5"/>
  <c r="I212" i="5"/>
  <c r="I207" i="5"/>
  <c r="I202" i="5"/>
  <c r="I186" i="5"/>
  <c r="I155" i="5"/>
  <c r="I150" i="5"/>
  <c r="I145" i="5"/>
  <c r="I140" i="5"/>
  <c r="I135" i="5"/>
  <c r="I130" i="5"/>
  <c r="I125" i="5"/>
  <c r="I120" i="5"/>
  <c r="I109" i="5"/>
  <c r="I91" i="5"/>
  <c r="I86" i="5"/>
  <c r="I75" i="5"/>
  <c r="I70" i="5"/>
  <c r="I65" i="5"/>
  <c r="I60" i="5"/>
  <c r="I35" i="5"/>
  <c r="I30" i="5"/>
  <c r="I25" i="5"/>
  <c r="I20" i="5"/>
  <c r="I15" i="5"/>
  <c r="I10" i="5"/>
  <c r="I5" i="5"/>
  <c r="I512" i="9"/>
  <c r="D512" i="9"/>
  <c r="M304" i="9"/>
  <c r="M305" i="9"/>
  <c r="M306" i="9"/>
  <c r="M307" i="9"/>
  <c r="M303" i="9"/>
  <c r="I212" i="9"/>
  <c r="M92" i="9"/>
  <c r="M93" i="9"/>
  <c r="M91" i="9"/>
  <c r="D35" i="9"/>
  <c r="I30" i="9"/>
  <c r="D30" i="9"/>
  <c r="I20" i="9"/>
  <c r="D15" i="9"/>
  <c r="I10" i="9"/>
  <c r="I5" i="9"/>
  <c r="D5" i="9"/>
  <c r="I557" i="9"/>
  <c r="I552" i="9"/>
  <c r="I547" i="9"/>
  <c r="I537" i="9"/>
  <c r="I532" i="9"/>
  <c r="I527" i="9"/>
  <c r="I522" i="9"/>
  <c r="I517" i="9"/>
  <c r="I507" i="9"/>
  <c r="I502" i="9"/>
  <c r="I497" i="9"/>
  <c r="I492" i="9"/>
  <c r="I487" i="9"/>
  <c r="I482" i="9"/>
  <c r="I472" i="9"/>
  <c r="I477" i="9"/>
  <c r="I467" i="9"/>
  <c r="I462" i="9"/>
  <c r="I452" i="9"/>
  <c r="I457" i="9"/>
  <c r="I447" i="9"/>
  <c r="I442" i="9"/>
  <c r="I437" i="9"/>
  <c r="I432" i="9"/>
  <c r="I427" i="9"/>
  <c r="I422" i="9"/>
  <c r="I417" i="9"/>
  <c r="I412" i="9"/>
  <c r="I400" i="9"/>
  <c r="I395" i="9"/>
  <c r="I383" i="9"/>
  <c r="I368" i="9"/>
  <c r="I378" i="9"/>
  <c r="I363" i="9"/>
  <c r="I358" i="9"/>
  <c r="I333" i="9"/>
  <c r="I348" i="9"/>
  <c r="I343" i="9"/>
  <c r="I328" i="9"/>
  <c r="M329" i="9" s="1"/>
  <c r="I323" i="9"/>
  <c r="I238" i="9"/>
  <c r="I228" i="9"/>
  <c r="I207" i="9"/>
  <c r="I192" i="9"/>
  <c r="I197" i="9"/>
  <c r="I177" i="9"/>
  <c r="I172" i="9"/>
  <c r="I167" i="9"/>
  <c r="I157" i="9"/>
  <c r="I162" i="9"/>
  <c r="I142" i="9"/>
  <c r="I147" i="9"/>
  <c r="I137" i="9"/>
  <c r="I132" i="9"/>
  <c r="I127" i="9"/>
  <c r="I122" i="9"/>
  <c r="I106" i="9"/>
  <c r="I101" i="9"/>
  <c r="I96" i="9"/>
  <c r="M97" i="9" s="1"/>
  <c r="I80" i="9"/>
  <c r="I55" i="9"/>
  <c r="I50" i="9"/>
  <c r="I45" i="9"/>
  <c r="I40" i="9"/>
  <c r="I25" i="9"/>
  <c r="D477" i="9"/>
  <c r="D457" i="9"/>
  <c r="H304" i="9"/>
  <c r="H305" i="9"/>
  <c r="H303" i="9"/>
  <c r="I308" i="9"/>
  <c r="D308" i="9"/>
  <c r="D248" i="9"/>
  <c r="D432" i="9"/>
  <c r="D91" i="9"/>
  <c r="D55" i="9"/>
  <c r="D10" i="9"/>
  <c r="C551" i="5"/>
  <c r="D227" i="5"/>
  <c r="D222" i="5"/>
  <c r="D546" i="5"/>
  <c r="D536" i="5"/>
  <c r="D449" i="5"/>
  <c r="D378" i="5"/>
  <c r="D287" i="5"/>
  <c r="D267" i="5"/>
  <c r="D282" i="5"/>
  <c r="D272" i="5"/>
  <c r="D130" i="5"/>
  <c r="D96" i="5"/>
  <c r="D75" i="5"/>
  <c r="I551" i="5" l="1"/>
  <c r="M328" i="9"/>
  <c r="M331" i="9"/>
  <c r="M330" i="9"/>
  <c r="M96" i="9"/>
  <c r="M100" i="9"/>
  <c r="M99" i="9"/>
  <c r="M98" i="9"/>
  <c r="D142" i="8" l="1"/>
  <c r="E142" i="8"/>
  <c r="F142" i="8"/>
  <c r="G142" i="8"/>
  <c r="H142" i="8"/>
  <c r="I142" i="8"/>
  <c r="J142" i="8"/>
  <c r="K142" i="8"/>
  <c r="L142" i="8"/>
  <c r="M142" i="8"/>
  <c r="N142" i="8"/>
  <c r="O142" i="8"/>
  <c r="P142" i="8"/>
  <c r="C142" i="8"/>
  <c r="D383" i="9"/>
  <c r="I278" i="9"/>
  <c r="I233" i="9" l="1"/>
  <c r="I243" i="9"/>
  <c r="I248" i="9"/>
  <c r="I253" i="9"/>
  <c r="I258" i="9"/>
  <c r="I263" i="9"/>
  <c r="I298" i="9"/>
  <c r="I313" i="9"/>
  <c r="I318" i="9"/>
  <c r="D492" i="9"/>
  <c r="D497" i="9"/>
  <c r="D502" i="9"/>
  <c r="D507" i="9"/>
  <c r="D517" i="9"/>
  <c r="D522" i="9"/>
  <c r="D527" i="9"/>
  <c r="D532" i="9"/>
  <c r="D537" i="9"/>
  <c r="D542" i="9"/>
  <c r="D547" i="9"/>
  <c r="D552" i="9"/>
  <c r="D557" i="9"/>
  <c r="D50" i="9"/>
  <c r="D80" i="9"/>
  <c r="D85" i="9"/>
  <c r="D101" i="9"/>
  <c r="D142" i="9"/>
  <c r="D147" i="9"/>
  <c r="D162" i="9"/>
  <c r="D167" i="9"/>
  <c r="D172" i="9"/>
  <c r="D253" i="9"/>
  <c r="D263" i="9"/>
  <c r="D278" i="9"/>
  <c r="D298" i="9"/>
  <c r="D323" i="9"/>
  <c r="D328" i="9"/>
  <c r="D333" i="9"/>
  <c r="D348" i="9"/>
  <c r="D353" i="9"/>
  <c r="D358" i="9"/>
  <c r="D363" i="9"/>
  <c r="D368" i="9"/>
  <c r="D373" i="9"/>
  <c r="D378" i="9"/>
  <c r="D400" i="9"/>
  <c r="D405" i="9"/>
  <c r="D412" i="9"/>
  <c r="D422" i="9"/>
  <c r="D427" i="9"/>
  <c r="D442" i="9"/>
  <c r="D452" i="9"/>
  <c r="D462" i="9"/>
  <c r="D467" i="9"/>
  <c r="D472" i="9"/>
  <c r="D482" i="9"/>
  <c r="D487" i="9"/>
  <c r="D20" i="9"/>
  <c r="D25" i="9"/>
  <c r="D495" i="5"/>
  <c r="D505" i="5"/>
  <c r="D510" i="5"/>
  <c r="D515" i="5"/>
  <c r="D520" i="5"/>
  <c r="D525" i="5"/>
  <c r="D530" i="5"/>
  <c r="D541" i="5"/>
  <c r="D237" i="5"/>
  <c r="D247" i="5"/>
  <c r="D252" i="5"/>
  <c r="D257" i="5"/>
  <c r="D262" i="5"/>
  <c r="D292" i="5"/>
  <c r="D297" i="5"/>
  <c r="D302" i="5"/>
  <c r="D307" i="5"/>
  <c r="D312" i="5"/>
  <c r="D317" i="5"/>
  <c r="D322" i="5"/>
  <c r="D327" i="5"/>
  <c r="D332" i="5"/>
  <c r="D337" i="5"/>
  <c r="D342" i="5"/>
  <c r="D347" i="5"/>
  <c r="D352" i="5"/>
  <c r="D357" i="5"/>
  <c r="D373" i="5"/>
  <c r="D383" i="5"/>
  <c r="D388" i="5"/>
  <c r="D398" i="5"/>
  <c r="D403" i="5"/>
  <c r="D408" i="5"/>
  <c r="D413" i="5"/>
  <c r="D418" i="5"/>
  <c r="D423" i="5"/>
  <c r="D428" i="5"/>
  <c r="D438" i="5"/>
  <c r="D454" i="5"/>
  <c r="D460" i="5"/>
  <c r="D470" i="5"/>
  <c r="D475" i="5"/>
  <c r="D480" i="5"/>
  <c r="D171" i="5"/>
  <c r="D176" i="5"/>
  <c r="D181" i="5"/>
  <c r="D186" i="5"/>
  <c r="D192" i="5"/>
  <c r="D140" i="5"/>
  <c r="D145" i="5"/>
  <c r="D150" i="5"/>
  <c r="D155" i="5"/>
  <c r="D15" i="5"/>
  <c r="D20" i="5"/>
  <c r="D25" i="5"/>
  <c r="D60" i="5"/>
  <c r="D65" i="5"/>
  <c r="D70" i="5"/>
  <c r="D86" i="5"/>
  <c r="D91" i="5"/>
  <c r="D109" i="5"/>
  <c r="D114" i="5"/>
  <c r="D120" i="5"/>
  <c r="D10" i="5"/>
  <c r="I572" i="9" l="1"/>
  <c r="D212" i="5"/>
  <c r="D197" i="5"/>
  <c r="D202" i="5"/>
  <c r="D135" i="5"/>
  <c r="D5" i="5"/>
  <c r="D125" i="5"/>
  <c r="D160" i="5"/>
  <c r="D166" i="5"/>
  <c r="D551" i="5" l="1"/>
  <c r="B58" i="7"/>
  <c r="D45" i="9"/>
  <c r="D572" i="9" l="1"/>
  <c r="O11" i="11"/>
  <c r="N11" i="11"/>
  <c r="L11" i="11"/>
  <c r="K11" i="11"/>
  <c r="J11" i="11"/>
  <c r="I11" i="11"/>
  <c r="H11" i="11"/>
  <c r="G11" i="11"/>
  <c r="F11" i="11"/>
  <c r="E11" i="11"/>
  <c r="D11" i="11"/>
  <c r="C11" i="11"/>
  <c r="B11" i="11"/>
  <c r="L58" i="7"/>
  <c r="K58" i="7"/>
  <c r="J58" i="7"/>
  <c r="H58" i="7"/>
  <c r="G58" i="7"/>
  <c r="C58" i="7"/>
  <c r="D58" i="7"/>
  <c r="E58" i="7"/>
  <c r="F58" i="7"/>
  <c r="I58" i="7"/>
  <c r="N58" i="7"/>
  <c r="O58" i="7"/>
  <c r="M58" i="7" l="1"/>
  <c r="M11" i="11"/>
</calcChain>
</file>

<file path=xl/sharedStrings.xml><?xml version="1.0" encoding="utf-8"?>
<sst xmlns="http://schemas.openxmlformats.org/spreadsheetml/2006/main" count="2191" uniqueCount="723">
  <si>
    <t>(단위: 명)</t>
  </si>
  <si>
    <t>직종(KECO 3digit)</t>
    <phoneticPr fontId="1" type="noConversion"/>
  </si>
  <si>
    <t>NCS</t>
  </si>
  <si>
    <t>직업기초능력</t>
  </si>
  <si>
    <t>1순위</t>
    <phoneticPr fontId="1" type="noConversion"/>
  </si>
  <si>
    <t>2순위</t>
    <phoneticPr fontId="1" type="noConversion"/>
  </si>
  <si>
    <t>3순위</t>
    <phoneticPr fontId="1" type="noConversion"/>
  </si>
  <si>
    <t>4순위</t>
    <phoneticPr fontId="1" type="noConversion"/>
  </si>
  <si>
    <t>5순위</t>
    <phoneticPr fontId="1" type="noConversion"/>
  </si>
  <si>
    <t>-</t>
  </si>
  <si>
    <t>빈도</t>
    <phoneticPr fontId="1" type="noConversion"/>
  </si>
  <si>
    <t>순위</t>
    <phoneticPr fontId="1" type="noConversion"/>
  </si>
  <si>
    <t>비율</t>
    <phoneticPr fontId="1" type="noConversion"/>
  </si>
  <si>
    <t>총빈도</t>
    <phoneticPr fontId="1" type="noConversion"/>
  </si>
  <si>
    <t>전체</t>
  </si>
  <si>
    <t>전체</t>
    <phoneticPr fontId="1" type="noConversion"/>
  </si>
  <si>
    <t>(단위: 명, %)</t>
    <phoneticPr fontId="1" type="noConversion"/>
  </si>
  <si>
    <t>비고</t>
    <phoneticPr fontId="1" type="noConversion"/>
  </si>
  <si>
    <t>○ 조사방법</t>
  </si>
  <si>
    <t>○ 조사규모</t>
  </si>
  <si>
    <t>○ 조사내용</t>
  </si>
  <si>
    <t>조사문항</t>
  </si>
  <si>
    <t>내용</t>
  </si>
  <si>
    <t>사업체 일반현황</t>
  </si>
  <si>
    <t>근로자 현황</t>
  </si>
  <si>
    <t>인력현황</t>
  </si>
  <si>
    <t>○ 조사대상 산업</t>
    <phoneticPr fontId="1" type="noConversion"/>
  </si>
  <si>
    <t xml:space="preserve">  - 표본설계: 한국표준산업(10차) 중분류 및 산업 및 규모 층에서 계통추출법을 적용하여 추출</t>
    <phoneticPr fontId="1" type="noConversion"/>
  </si>
  <si>
    <t>산업</t>
    <phoneticPr fontId="1" type="noConversion"/>
  </si>
  <si>
    <t xml:space="preserve"> 종사자수</t>
  </si>
  <si>
    <t>퇴직자수</t>
  </si>
  <si>
    <t>구인인원</t>
  </si>
  <si>
    <t>채용인원</t>
  </si>
  <si>
    <t>미충원 
인원</t>
    <phoneticPr fontId="1" type="noConversion"/>
  </si>
  <si>
    <t>1년 미만</t>
  </si>
  <si>
    <t>종사자수</t>
  </si>
  <si>
    <t>60 방송업</t>
  </si>
  <si>
    <t>63 정보서비스업</t>
  </si>
  <si>
    <t>86 보건업</t>
  </si>
  <si>
    <t>87 사회복지 서비스업</t>
  </si>
  <si>
    <t>종사자 수</t>
    <phoneticPr fontId="1" type="noConversion"/>
  </si>
  <si>
    <t>퇴직자 수</t>
    <phoneticPr fontId="1" type="noConversion"/>
  </si>
  <si>
    <t xml:space="preserve">   ※ 한국직업능력연구원의 표본설계에 따라 표본 설정</t>
    <phoneticPr fontId="1" type="noConversion"/>
  </si>
  <si>
    <t xml:space="preserve">  - 한국표준산업분류(10차) 중분류 기준 52개 산업</t>
    <phoneticPr fontId="1" type="noConversion"/>
  </si>
  <si>
    <t xml:space="preserve">  - 조사 대상 사업체 인사부서장 1명, 필요에 따라 현업ㆍ기술 부서장 조사</t>
    <phoneticPr fontId="1" type="noConversion"/>
  </si>
  <si>
    <t xml:space="preserve">  - 구조화된 설문지를 활용하여 웹, 팰스, 이메일, 방문조사 병행</t>
    <phoneticPr fontId="1" type="noConversion"/>
  </si>
  <si>
    <t>재직자 훈련 수요</t>
    <phoneticPr fontId="1" type="noConversion"/>
  </si>
  <si>
    <t>채용예정인원</t>
    <phoneticPr fontId="1" type="noConversion"/>
  </si>
  <si>
    <t>10 식료품 제조업</t>
  </si>
  <si>
    <t>11 음료 제조업</t>
  </si>
  <si>
    <t>13 섬유제품 제조업; 의복 제외</t>
  </si>
  <si>
    <t>14 의복, 의복 액세서리 및 모피제품 제조업</t>
  </si>
  <si>
    <t>15 가죽, 가방 및 신발 제조업</t>
  </si>
  <si>
    <t>16 목재 및 나무제품 제조업; 가구 제외</t>
  </si>
  <si>
    <t>17 펄프, 종이 및 종이제품 제조업</t>
  </si>
  <si>
    <t>18 인쇄 및 기록매체 복제업</t>
  </si>
  <si>
    <t>20 화학 물질 및 화학제품 제조업; 의약품 제외</t>
  </si>
  <si>
    <t>21 의료용 물질 및 의약품 제조업</t>
  </si>
  <si>
    <t>22 고무 및 플라스틱제품 제조업</t>
  </si>
  <si>
    <t>23 비금속 광물제품 제조업</t>
  </si>
  <si>
    <t>24 1차 금속 제조업</t>
  </si>
  <si>
    <t>25 금속 가공제품 제조업; 기계 및 가구 제외</t>
  </si>
  <si>
    <t>26 전자 부품, 컴퓨터, 영상, 음향 및 통신장비 제조업</t>
  </si>
  <si>
    <t>27 의료, 정밀, 광학 기기 및 시계 제조업</t>
  </si>
  <si>
    <t>28 전기장비 제조업</t>
  </si>
  <si>
    <t>29 기타 기계 및 장비 제조업</t>
  </si>
  <si>
    <t>30 자동차 및 트레일러 제조업</t>
  </si>
  <si>
    <t>31 기타 운송장비 제조업</t>
  </si>
  <si>
    <t>32 가구 제조업</t>
  </si>
  <si>
    <t>33 기타 제품 제조업</t>
  </si>
  <si>
    <t>34 산업용 기계 및 장비 수리업</t>
  </si>
  <si>
    <t>35 전기, 가스, 증기 및 공기 조절 공급업</t>
  </si>
  <si>
    <t>37 하수, 폐수 및 분뇨 처리업</t>
  </si>
  <si>
    <t>38 폐기물 수집, 운반, 처리 및 원료 재생업</t>
  </si>
  <si>
    <t>41 종합 건설업</t>
  </si>
  <si>
    <t>42 전문직별 공사업</t>
  </si>
  <si>
    <t>45 자동차 및 부품 판매업</t>
  </si>
  <si>
    <t>46 도매 및 상품 중개업</t>
  </si>
  <si>
    <t>47 소매업; 자동차 제외</t>
  </si>
  <si>
    <t>49 육상 운송 및 파이프라인 운송업</t>
  </si>
  <si>
    <t>50 수상 운송업</t>
  </si>
  <si>
    <t>52 창고 및 운송관련 서비스업</t>
  </si>
  <si>
    <t>55 숙박업</t>
  </si>
  <si>
    <t>56 음식점 및 주점업</t>
  </si>
  <si>
    <t>58 출판업</t>
  </si>
  <si>
    <t>59 영상・오디오 기록물 제작 및 배급업</t>
  </si>
  <si>
    <t>61 우편 및 통신업</t>
  </si>
  <si>
    <t>62 컴퓨터 프로그래밍, 시스템 통합 및 관리업</t>
  </si>
  <si>
    <t>71 전문 서비스업</t>
  </si>
  <si>
    <t>72 건축 기술, 엔지니어링 및 기타 과학기술 서비스업</t>
  </si>
  <si>
    <t>73 기타 전문, 과학 및 기술 서비스업</t>
  </si>
  <si>
    <t>74 사업시설 관리 및 조경 서비스업</t>
  </si>
  <si>
    <t>75 사업 지원 서비스업</t>
  </si>
  <si>
    <t>90 창작, 예술 및 여가관련 서비스업</t>
  </si>
  <si>
    <t>91 스포츠 및 오락관련 서비스업</t>
  </si>
  <si>
    <t>95 개인 및 소비용품 수리업</t>
  </si>
  <si>
    <t>02030202 세무</t>
  </si>
  <si>
    <t>02020101 총무</t>
  </si>
  <si>
    <t>02020302 사무행정</t>
  </si>
  <si>
    <t>06010201 병원행정</t>
  </si>
  <si>
    <t>02030102 자금</t>
  </si>
  <si>
    <t>02030101 예산</t>
  </si>
  <si>
    <t>02040101 구매조달</t>
  </si>
  <si>
    <t>09010102 화물운송</t>
  </si>
  <si>
    <t>02040102 자재관리</t>
  </si>
  <si>
    <t>신입</t>
    <phoneticPr fontId="1" type="noConversion"/>
  </si>
  <si>
    <t>경력</t>
    <phoneticPr fontId="1" type="noConversion"/>
  </si>
  <si>
    <t>직업계고</t>
    <phoneticPr fontId="1" type="noConversion"/>
  </si>
  <si>
    <t>※ 구인인원보다 채용인원이 많은 경우 미충원 인원은 '0'으로 처리</t>
    <phoneticPr fontId="1" type="noConversion"/>
  </si>
  <si>
    <t>5-9인</t>
    <phoneticPr fontId="1" type="noConversion"/>
  </si>
  <si>
    <t>10-29인</t>
    <phoneticPr fontId="1" type="noConversion"/>
  </si>
  <si>
    <t>30-99인</t>
    <phoneticPr fontId="1" type="noConversion"/>
  </si>
  <si>
    <t>100-299인</t>
    <phoneticPr fontId="1" type="noConversion"/>
  </si>
  <si>
    <t>300인 이상</t>
    <phoneticPr fontId="1" type="noConversion"/>
  </si>
  <si>
    <t>KECO</t>
    <phoneticPr fontId="1" type="noConversion"/>
  </si>
  <si>
    <t>KECO명</t>
    <phoneticPr fontId="1" type="noConversion"/>
  </si>
  <si>
    <t>301</t>
  </si>
  <si>
    <t>014</t>
  </si>
  <si>
    <t>015</t>
  </si>
  <si>
    <t>016</t>
  </si>
  <si>
    <t>024</t>
  </si>
  <si>
    <t>025</t>
  </si>
  <si>
    <t>026</t>
  </si>
  <si>
    <t>027</t>
  </si>
  <si>
    <t>028</t>
  </si>
  <si>
    <t>029</t>
  </si>
  <si>
    <t>122</t>
  </si>
  <si>
    <t>131</t>
  </si>
  <si>
    <t>133</t>
  </si>
  <si>
    <t>134</t>
  </si>
  <si>
    <t>140</t>
  </si>
  <si>
    <t>151</t>
  </si>
  <si>
    <t>152</t>
  </si>
  <si>
    <t>153</t>
  </si>
  <si>
    <t>154</t>
  </si>
  <si>
    <t>155</t>
  </si>
  <si>
    <t>158</t>
  </si>
  <si>
    <t>159</t>
  </si>
  <si>
    <t>214</t>
  </si>
  <si>
    <t>215</t>
  </si>
  <si>
    <t>222</t>
  </si>
  <si>
    <t>231</t>
  </si>
  <si>
    <t>232</t>
  </si>
  <si>
    <t>303</t>
  </si>
  <si>
    <t>304</t>
  </si>
  <si>
    <t>305</t>
  </si>
  <si>
    <t>306</t>
  </si>
  <si>
    <t>307</t>
  </si>
  <si>
    <t>413</t>
  </si>
  <si>
    <t>415</t>
  </si>
  <si>
    <t>416</t>
  </si>
  <si>
    <t>420</t>
  </si>
  <si>
    <t>511</t>
  </si>
  <si>
    <t>521</t>
  </si>
  <si>
    <t>523</t>
  </si>
  <si>
    <t>524</t>
  </si>
  <si>
    <t>531</t>
  </si>
  <si>
    <t>532</t>
  </si>
  <si>
    <t>542</t>
  </si>
  <si>
    <t>550</t>
  </si>
  <si>
    <t>561</t>
  </si>
  <si>
    <t>562</t>
  </si>
  <si>
    <t>612</t>
  </si>
  <si>
    <t>613</t>
  </si>
  <si>
    <t>615</t>
  </si>
  <si>
    <t>616</t>
  </si>
  <si>
    <t>617</t>
  </si>
  <si>
    <t>621</t>
  </si>
  <si>
    <t>622</t>
  </si>
  <si>
    <t>623</t>
  </si>
  <si>
    <t>624</t>
  </si>
  <si>
    <t>701</t>
  </si>
  <si>
    <t>702</t>
  </si>
  <si>
    <t>703</t>
  </si>
  <si>
    <t>704</t>
  </si>
  <si>
    <t>705</t>
  </si>
  <si>
    <t>706</t>
  </si>
  <si>
    <t>811</t>
  </si>
  <si>
    <t>812</t>
  </si>
  <si>
    <t>813</t>
  </si>
  <si>
    <t>814</t>
  </si>
  <si>
    <t>816</t>
  </si>
  <si>
    <t>817</t>
  </si>
  <si>
    <t>821</t>
  </si>
  <si>
    <t>822</t>
  </si>
  <si>
    <t>823</t>
  </si>
  <si>
    <t>824</t>
  </si>
  <si>
    <t>825</t>
  </si>
  <si>
    <t>826</t>
  </si>
  <si>
    <t>831</t>
  </si>
  <si>
    <t>832</t>
  </si>
  <si>
    <t>834</t>
  </si>
  <si>
    <t>835</t>
  </si>
  <si>
    <t>836</t>
  </si>
  <si>
    <t>842</t>
  </si>
  <si>
    <t>851</t>
  </si>
  <si>
    <t>852</t>
  </si>
  <si>
    <t>853</t>
  </si>
  <si>
    <t>861</t>
  </si>
  <si>
    <t>섬유 제조·가공 기계 조작원</t>
  </si>
  <si>
    <t>862</t>
  </si>
  <si>
    <t>864</t>
  </si>
  <si>
    <t>871</t>
  </si>
  <si>
    <t>872</t>
  </si>
  <si>
    <t>873</t>
  </si>
  <si>
    <t>881</t>
  </si>
  <si>
    <t>882</t>
  </si>
  <si>
    <t>883</t>
  </si>
  <si>
    <t>885</t>
  </si>
  <si>
    <t>890</t>
  </si>
  <si>
    <t>012</t>
  </si>
  <si>
    <t>013</t>
  </si>
  <si>
    <t>023</t>
  </si>
  <si>
    <t>032</t>
  </si>
  <si>
    <t>136</t>
  </si>
  <si>
    <t>157</t>
  </si>
  <si>
    <t>221</t>
  </si>
  <si>
    <t>541</t>
  </si>
  <si>
    <t>614</t>
  </si>
  <si>
    <t>02010301 마케팅전략기획</t>
  </si>
  <si>
    <t>02030201 회계・감사</t>
  </si>
  <si>
    <t>02010302 고객관리</t>
  </si>
  <si>
    <t>20020201 무선통신시스템구축</t>
  </si>
  <si>
    <t>16010102 재료시험</t>
  </si>
  <si>
    <t>07030103 아이돌봄</t>
  </si>
  <si>
    <t>05010101 법무</t>
  </si>
  <si>
    <t>07010101 지역사회복지개발</t>
  </si>
  <si>
    <t>07010203 사회복지면담</t>
  </si>
  <si>
    <t>07010201 사회복지프로그램운영</t>
  </si>
  <si>
    <t>07010202 일상생활기능지원</t>
  </si>
  <si>
    <t>07030101 보육</t>
  </si>
  <si>
    <t>06020201 임상간호</t>
  </si>
  <si>
    <t>06020202 지역사회간호</t>
  </si>
  <si>
    <t>06010203 보건교육</t>
  </si>
  <si>
    <t>06020403 감염관리</t>
  </si>
  <si>
    <t>06010206 영양관리</t>
  </si>
  <si>
    <t>06010102 물리치료</t>
  </si>
  <si>
    <t>06010111 치과위생</t>
  </si>
  <si>
    <t>06010103 작업치료</t>
  </si>
  <si>
    <t>06010112 치과기공</t>
  </si>
  <si>
    <t>08010104 문헌정보관리</t>
  </si>
  <si>
    <t>08020102 제품디자인</t>
  </si>
  <si>
    <t>08020104 디지털디자인</t>
  </si>
  <si>
    <t>08030201 방송콘텐츠제작</t>
  </si>
  <si>
    <t>08030402 영상촬영</t>
  </si>
  <si>
    <t>12040302 일반인스포츠지도</t>
  </si>
  <si>
    <t>12040303 건강운동관리</t>
  </si>
  <si>
    <t>12030202 객실관리</t>
  </si>
  <si>
    <t>12030203 부대시설관리</t>
  </si>
  <si>
    <t>12030205 접객서비스</t>
  </si>
  <si>
    <t>13010101 한식조리</t>
  </si>
  <si>
    <t>13010201 식음료접객</t>
  </si>
  <si>
    <t>11010101 보안</t>
  </si>
  <si>
    <t>06010108 요양지원</t>
  </si>
  <si>
    <t>11020101 환경미화</t>
  </si>
  <si>
    <t>10010101 일반영업</t>
  </si>
  <si>
    <t>10030201 매장판매</t>
  </si>
  <si>
    <t>09030101 항해</t>
  </si>
  <si>
    <t>09010101 여객운송</t>
  </si>
  <si>
    <t>14070401 지게차운전</t>
  </si>
  <si>
    <t>09030107 선박갑판관리</t>
  </si>
  <si>
    <t>14020209 철강재시공</t>
  </si>
  <si>
    <t>09020203 역시설물유지보수</t>
  </si>
  <si>
    <t>14030305 배관시공</t>
  </si>
  <si>
    <t>05020102 소방시설공사</t>
  </si>
  <si>
    <t>14020201 토공</t>
  </si>
  <si>
    <t>15050107 승강기설치・정비</t>
  </si>
  <si>
    <t>15060302 자동차엔진정비</t>
  </si>
  <si>
    <t>15080701 선체정비</t>
  </si>
  <si>
    <t>15060306 자동차정비검사</t>
  </si>
  <si>
    <t>15080703 선박배관정비</t>
  </si>
  <si>
    <t>15020101 선반가공</t>
  </si>
  <si>
    <t>15020102 밀링가공</t>
  </si>
  <si>
    <t>15030101 기계수동조립</t>
  </si>
  <si>
    <t>15060201 자동차조립</t>
  </si>
  <si>
    <t>16010303 열처리</t>
  </si>
  <si>
    <t>16010302 단조・압출・인발</t>
  </si>
  <si>
    <t>15080202 선체조립</t>
  </si>
  <si>
    <t>16010401 도금</t>
  </si>
  <si>
    <t>19010603 전기설비운영</t>
  </si>
  <si>
    <t>19010804 자동제어시스템운영</t>
  </si>
  <si>
    <t>19010504 전기전선제조</t>
  </si>
  <si>
    <t>19010502 전기기기제작</t>
  </si>
  <si>
    <t>19020202 전자부품생산</t>
  </si>
  <si>
    <t>19010802 자동제어기기제작</t>
  </si>
  <si>
    <t>19020102 전자제품생산</t>
  </si>
  <si>
    <t>17040105 사출성형</t>
  </si>
  <si>
    <t>17040202 고무제품제조</t>
  </si>
  <si>
    <t>18010102 방적</t>
  </si>
  <si>
    <t>18020401 신발생산</t>
  </si>
  <si>
    <t>21020102 제빵</t>
  </si>
  <si>
    <t>21010101 수산식품가공</t>
  </si>
  <si>
    <t>21010105 건강기능식품제조가공</t>
  </si>
  <si>
    <t>21010109 음료주류가공</t>
  </si>
  <si>
    <t>24030302 목재가공</t>
  </si>
  <si>
    <t>직업기초능력명</t>
    <phoneticPr fontId="1" type="noConversion"/>
  </si>
  <si>
    <t>NCS 세분류</t>
  </si>
  <si>
    <t>NCS 세분류</t>
    <phoneticPr fontId="1" type="noConversion"/>
  </si>
  <si>
    <t>15040103 기계품질평가</t>
  </si>
  <si>
    <t>19010501 전기기기설계</t>
  </si>
  <si>
    <t>19010601 전기설비설계</t>
  </si>
  <si>
    <t>19010602 전기설비감리</t>
  </si>
  <si>
    <t>23010101 수질오염분석</t>
  </si>
  <si>
    <t>07010103 공공복지</t>
  </si>
  <si>
    <t>08020101 시각디자인</t>
  </si>
  <si>
    <t>08030406 영상편집</t>
  </si>
  <si>
    <t>12040501 레크리에이션지도</t>
  </si>
  <si>
    <t>20010501 IT기술영업</t>
  </si>
  <si>
    <t>15060202 자동차성능검사</t>
  </si>
  <si>
    <t>15080201 선체가공</t>
  </si>
  <si>
    <t>23040102 환경시설운영</t>
  </si>
  <si>
    <t>22010203 특수인쇄</t>
  </si>
  <si>
    <t>2025년</t>
    <phoneticPr fontId="1" type="noConversion"/>
  </si>
  <si>
    <t xml:space="preserve">  - 조사업체: 아이알씨</t>
    <phoneticPr fontId="1" type="noConversion"/>
  </si>
  <si>
    <t>○ 조사기관: 한국직업능력연구원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</si>
  <si>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사업체 명칭, 사업자 등록번호, 사업체 소재지, 경영형태, 사업형태, 산업단지 입주 여부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주요 생산품명/영업종목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한국표준산업분류(세분류) 또는 주요업종을 기술</t>
    </r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</si>
  <si>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전체 종사자수, 내국인(상용근로자, 기타), 외국인(현재인원 2023. 12. 31. 기준)</t>
    </r>
    <phoneticPr fontId="1" type="noConversion"/>
  </si>
  <si>
    <t>채용인원 훈련수요</t>
    <phoneticPr fontId="1" type="noConversion"/>
  </si>
  <si>
    <t>기타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</si>
  <si>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신기술 훈련수요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외국인근로자 훈련수요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일학습병행 수요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직업교육훈련 추진 시 애로사항
</t>
    </r>
    <r>
      <rPr>
        <sz val="10"/>
        <color theme="1"/>
        <rFont val="Segoe UI Symbol"/>
        <family val="3"/>
      </rPr>
      <t>◦</t>
    </r>
    <r>
      <rPr>
        <sz val="10"/>
        <color theme="1"/>
        <rFont val="Calibri"/>
        <family val="3"/>
      </rPr>
      <t xml:space="preserve">  </t>
    </r>
    <r>
      <rPr>
        <sz val="10"/>
        <color theme="1"/>
        <rFont val="맑은 고딕"/>
        <family val="3"/>
        <charset val="129"/>
        <scheme val="minor"/>
      </rPr>
      <t>훈련지원 및 채용지원 사업 안내를 위한 정보 제공 동의 요청</t>
    </r>
    <phoneticPr fontId="1" type="noConversion"/>
  </si>
  <si>
    <t>행정·경영·금융·보험 관리자　</t>
  </si>
  <si>
    <t>전문서비스 관리자</t>
  </si>
  <si>
    <t>미용·여행·숙박·음식·경비·청소 관리자</t>
  </si>
  <si>
    <t>영업·판매·운송 관리자</t>
  </si>
  <si>
    <t>건설·채굴·제조·생산 관리자</t>
  </si>
  <si>
    <t>광고·조사·상품기획·행사기획 전문가</t>
  </si>
  <si>
    <t>정부·공공 행정 사무원</t>
  </si>
  <si>
    <t>경영지원 사무원</t>
  </si>
  <si>
    <t>회계·경리 사무원</t>
  </si>
  <si>
    <t>무역·운송·생산·품질 사무원</t>
  </si>
  <si>
    <t>안내·고객상담·통계·비서·사무보조 및 기타 사무원</t>
  </si>
  <si>
    <t>금융·보험 사무원</t>
  </si>
  <si>
    <t>생명과학 연구원 및 시험원</t>
  </si>
  <si>
    <t>컴퓨터하드웨어·통신공학 기술자</t>
  </si>
  <si>
    <t>소프트웨어 개발자</t>
  </si>
  <si>
    <t>데이터·네트워크 및 시스템 운영 전문가</t>
  </si>
  <si>
    <t>통신·방송송출 장비 기사</t>
  </si>
  <si>
    <t>건축·토목공학 기술자 및 시험원</t>
  </si>
  <si>
    <t>기계·로봇공학 기술자 및 시험원</t>
  </si>
  <si>
    <t>금속·재료공학 기술자 및 시험원</t>
  </si>
  <si>
    <t>전기·전자공학 기술자 및 시험원</t>
  </si>
  <si>
    <t>화학공학 기술자 및 시험원</t>
  </si>
  <si>
    <t>에너지·환경공학 기술자 및 시험원</t>
  </si>
  <si>
    <t>소방·방재·산업안전·비파괴 기술자</t>
  </si>
  <si>
    <t>제도사 및 기타 인쇄·목재 등 공학 기술자 및 시험원</t>
  </si>
  <si>
    <t>문리·기술·예능 강사</t>
  </si>
  <si>
    <t>장학관 및 기타 교육 종사자</t>
  </si>
  <si>
    <t>법률 사무원</t>
  </si>
  <si>
    <t>사회복지사 및 상담사</t>
  </si>
  <si>
    <t>보육교사 및 기타 사회복지 종사자</t>
  </si>
  <si>
    <t>의사, 한의사 및 치과의사</t>
  </si>
  <si>
    <t>약사 및 한약사</t>
  </si>
  <si>
    <t>간호사</t>
  </si>
  <si>
    <t>영양사</t>
  </si>
  <si>
    <t>의료기사·치료사·재활사</t>
  </si>
  <si>
    <t>보건·의료 종사자</t>
  </si>
  <si>
    <t>학예사·사서·기록물관리사</t>
  </si>
  <si>
    <t>디자이너</t>
  </si>
  <si>
    <t>연극·영화·방송 전문가</t>
  </si>
  <si>
    <t>스포츠·레크리에이션 종사자</t>
  </si>
  <si>
    <t>숙박시설 서비스원</t>
  </si>
  <si>
    <t>오락시설 서비스원</t>
  </si>
  <si>
    <t>주방장 및 조리사</t>
  </si>
  <si>
    <t>식당 서비스원</t>
  </si>
  <si>
    <t>경비원</t>
  </si>
  <si>
    <t>돌봄 서비스 종사자</t>
  </si>
  <si>
    <t>청소·방역 및 가사 서비스원</t>
  </si>
  <si>
    <t>검침·주차관리 및 기타 서비스 단순 종사자</t>
  </si>
  <si>
    <t>영업원 및 상품중개인</t>
  </si>
  <si>
    <t>텔레마케터</t>
  </si>
  <si>
    <t>판매 종사자</t>
  </si>
  <si>
    <t>매장 계산원 및 매표원　</t>
  </si>
  <si>
    <t>판촉 및 기타 판매 단순 종사자</t>
  </si>
  <si>
    <t>항공기·선박·철도 조종사 및 관제사</t>
  </si>
  <si>
    <t>자동차 운전원</t>
  </si>
  <si>
    <t>물품이동장비 조작원(크레인·호이스트·지게차)</t>
  </si>
  <si>
    <t>택배원 및 기타 운송 종사자</t>
  </si>
  <si>
    <t>건설구조 기능원</t>
  </si>
  <si>
    <t>건축마감 기능원</t>
  </si>
  <si>
    <t>배관공</t>
  </si>
  <si>
    <t>건설·채굴 기계 운전원</t>
  </si>
  <si>
    <t>기타 건설 기능원(채굴포함)</t>
  </si>
  <si>
    <t>건설·채굴 단순 종사자</t>
  </si>
  <si>
    <t>기계장비 설치·정비원(운송장비 제외)</t>
  </si>
  <si>
    <t>운송장비 정비원</t>
  </si>
  <si>
    <t>금형원 및 공작기계 조작원</t>
  </si>
  <si>
    <t>냉·난방 설비 조작원</t>
  </si>
  <si>
    <t>기계 조립원(운송장비 제외)</t>
  </si>
  <si>
    <t>운송장비 조립원</t>
  </si>
  <si>
    <t>금속관련 기계·설비 조작원</t>
  </si>
  <si>
    <t>판금원 및 제관원</t>
  </si>
  <si>
    <t>단조원 및 주조원</t>
  </si>
  <si>
    <t>용접원</t>
  </si>
  <si>
    <t>도장원 및 도금원　</t>
  </si>
  <si>
    <t>비금속제품 생산기계 조작원</t>
  </si>
  <si>
    <t>전기공</t>
  </si>
  <si>
    <t>전기·전자 기기 설치·수리원</t>
  </si>
  <si>
    <t>전기·전자 설비 조작원</t>
  </si>
  <si>
    <t>전기·전자 부품·제품 생산기계 조작원　</t>
  </si>
  <si>
    <t>전기·전자 부품·제품 조립원</t>
  </si>
  <si>
    <t>방송·통신장비 설치·수리원</t>
  </si>
  <si>
    <t>석유·화학물 가공장치 조작원</t>
  </si>
  <si>
    <t>고무·플라스틱 및 화학제품 생산기계 조작원 및 조립원</t>
  </si>
  <si>
    <t>환경관련 장치 조작원</t>
  </si>
  <si>
    <t>패턴사, 재단사 및 재봉사</t>
  </si>
  <si>
    <t>제화원, 기타 섬유·의복 기계 조작원 및 조립원</t>
  </si>
  <si>
    <t>제과·제빵원 및 떡제조원</t>
  </si>
  <si>
    <t>식품 가공 기능원</t>
  </si>
  <si>
    <t>식품 가공 기계 조작원</t>
  </si>
  <si>
    <t>인쇄기계·사진현상기 조작원</t>
  </si>
  <si>
    <t>목재·펄프·종이 생산기계 조작원</t>
  </si>
  <si>
    <t>가구·목제품 제조·수리원</t>
  </si>
  <si>
    <t>884</t>
  </si>
  <si>
    <t>공예원 및 귀금속세공원</t>
  </si>
  <si>
    <t>악기·간판 및 기타 제조 종사자</t>
  </si>
  <si>
    <t>제조 단순 종사자</t>
  </si>
  <si>
    <t>건설·채굴 단순 종사자</t>
    <phoneticPr fontId="1" type="noConversion"/>
  </si>
  <si>
    <t>18010302 생산현장관리</t>
  </si>
  <si>
    <t>06010204 의료시설위생관리</t>
  </si>
  <si>
    <t>06010104 방사선검사</t>
  </si>
  <si>
    <t>05020103 구조구급</t>
  </si>
  <si>
    <t>06010107 응급구조</t>
  </si>
  <si>
    <t>10030301 농축수산물경매</t>
  </si>
  <si>
    <t>15060501 자동차영업</t>
  </si>
  <si>
    <t>10030101 통신판매</t>
  </si>
  <si>
    <t>16010204 냉간압연</t>
  </si>
  <si>
    <t>16010305 판금제관</t>
  </si>
  <si>
    <t>17020202 합성수지제조</t>
  </si>
  <si>
    <t>17040101 압출성형</t>
  </si>
  <si>
    <t>22010202 평판인쇄</t>
  </si>
  <si>
    <t>22020201 귀금속가공</t>
  </si>
  <si>
    <t>22010205 간판디자인・제작・설치</t>
  </si>
  <si>
    <t>회계·세무·감정 전문가</t>
  </si>
  <si>
    <t>156</t>
  </si>
  <si>
    <t>섬유공학 기술자 및 시험원</t>
  </si>
  <si>
    <t>식품공학 기술자 및 시험원</t>
  </si>
  <si>
    <t>212</t>
  </si>
  <si>
    <t>학교 교사</t>
  </si>
  <si>
    <t>법률 전문가</t>
  </si>
  <si>
    <t>미용 서비스원</t>
  </si>
  <si>
    <t>여행 서비스원</t>
  </si>
  <si>
    <t>경호·보안 종사자</t>
  </si>
  <si>
    <t>소규모 상점 경영 및 일선 관리 종사자</t>
  </si>
  <si>
    <t>20030304 방송기술지원서비스</t>
  </si>
  <si>
    <t>14020101 도로설계</t>
  </si>
  <si>
    <t>14040105 환경설비설계</t>
  </si>
  <si>
    <t>05020106 위험물안전관리</t>
  </si>
  <si>
    <t>05020203 방재안전대책관리</t>
  </si>
  <si>
    <t>06020101 양의학치료</t>
  </si>
  <si>
    <t>06010301 양약조제</t>
  </si>
  <si>
    <t>06020404 대체의학</t>
  </si>
  <si>
    <t>14030207 창호시공</t>
  </si>
  <si>
    <t>15060304 자동차차체정비</t>
  </si>
  <si>
    <t>15020103 연삭가공</t>
  </si>
  <si>
    <t>16010301 주조</t>
  </si>
  <si>
    <t>16010502 CO2용접</t>
  </si>
  <si>
    <t>18020202 편직의류생산</t>
  </si>
  <si>
    <t>18020201 제직의류생산</t>
  </si>
  <si>
    <t>01 의사소통능력</t>
  </si>
  <si>
    <t>03 문제해결능력</t>
  </si>
  <si>
    <t>04 자기개발능력</t>
  </si>
  <si>
    <t>05 자원관리능력</t>
  </si>
  <si>
    <t>06 대인관계능력</t>
  </si>
  <si>
    <t>07 정보능력</t>
  </si>
  <si>
    <t>08 기술능력</t>
  </si>
  <si>
    <t>09 조직이해능력</t>
  </si>
  <si>
    <t>10 직업윤리</t>
  </si>
  <si>
    <t>02 수리능력</t>
  </si>
  <si>
    <t>-</t>
    <phoneticPr fontId="1" type="noConversion"/>
  </si>
  <si>
    <t>우선훈련직종</t>
  </si>
  <si>
    <t>우선훈련직종</t>
    <phoneticPr fontId="1" type="noConversion"/>
  </si>
  <si>
    <t xml:space="preserve">   ※ 전체 수요조사 결과는 "2025년 부산지역 인력 및 훈련 수급조사 분석 보고서"(12월 발간 예정) 에서 확인 가능</t>
    <phoneticPr fontId="1" type="noConversion"/>
  </si>
  <si>
    <t>2026년</t>
    <phoneticPr fontId="1" type="noConversion"/>
  </si>
  <si>
    <t>011</t>
  </si>
  <si>
    <t>의회의원·고위공무원 및 기업 고위임원</t>
  </si>
  <si>
    <t>021</t>
  </si>
  <si>
    <t>정부·공공행정 전문가</t>
  </si>
  <si>
    <t>022</t>
  </si>
  <si>
    <t>경영·인사 전문가</t>
  </si>
  <si>
    <t>031</t>
  </si>
  <si>
    <t>금융·보험 전문가</t>
  </si>
  <si>
    <t>033</t>
  </si>
  <si>
    <t>금융·보험 영업원</t>
  </si>
  <si>
    <t>인문·사회과학 연구원</t>
  </si>
  <si>
    <t>자연과학 연구원 및 시험원</t>
  </si>
  <si>
    <t>컴퓨터시스템 전문가</t>
  </si>
  <si>
    <t>정보보안 전문가</t>
  </si>
  <si>
    <t>대학 교수 및 강사</t>
  </si>
  <si>
    <t>유치원 교사</t>
  </si>
  <si>
    <t>성직자 및 기타 종교 종사자</t>
  </si>
  <si>
    <t>경찰관, 소방관 및 교도관</t>
  </si>
  <si>
    <t>군인</t>
  </si>
  <si>
    <t>수의사</t>
  </si>
  <si>
    <t>작가·통번역가</t>
  </si>
  <si>
    <t>기자 및 언론 전문가</t>
  </si>
  <si>
    <t>창작·공연 전문가(작가, 연극 제외)</t>
  </si>
  <si>
    <t>문화·예술 기획자 및 매니저</t>
  </si>
  <si>
    <t>결혼·장례 등 예식 서비스원</t>
  </si>
  <si>
    <t>항공기·선박·열차 객실승무원</t>
  </si>
  <si>
    <t>부동산 컨설턴트 및 중개인</t>
  </si>
  <si>
    <t>자동조립라인·산업용로봇 조작원</t>
  </si>
  <si>
    <t>발전·배전 장치 조작원</t>
  </si>
  <si>
    <t>정보통신기기 설치·수리원</t>
  </si>
  <si>
    <t>의복 제조원 및 수선원</t>
  </si>
  <si>
    <t>작물재배 종사자</t>
  </si>
  <si>
    <t>낙농·사육 종사자</t>
  </si>
  <si>
    <t>임업 종사자　</t>
  </si>
  <si>
    <t>어업 종사자</t>
  </si>
  <si>
    <t>농림어업 단순 종사자</t>
  </si>
  <si>
    <t>110</t>
  </si>
  <si>
    <t>121</t>
  </si>
  <si>
    <t>132</t>
  </si>
  <si>
    <t>135</t>
  </si>
  <si>
    <t>211</t>
  </si>
  <si>
    <t>213</t>
  </si>
  <si>
    <t>233</t>
  </si>
  <si>
    <t>240</t>
  </si>
  <si>
    <t>250</t>
  </si>
  <si>
    <t>302</t>
  </si>
  <si>
    <t>411</t>
  </si>
  <si>
    <t>412</t>
  </si>
  <si>
    <t>414</t>
  </si>
  <si>
    <t>417</t>
  </si>
  <si>
    <t>512</t>
  </si>
  <si>
    <t>522</t>
  </si>
  <si>
    <t>611</t>
  </si>
  <si>
    <t>815</t>
  </si>
  <si>
    <t>833</t>
  </si>
  <si>
    <t>841</t>
  </si>
  <si>
    <t>863</t>
  </si>
  <si>
    <t>901</t>
  </si>
  <si>
    <t>902</t>
  </si>
  <si>
    <t>903</t>
  </si>
  <si>
    <t>904</t>
  </si>
  <si>
    <t>905</t>
  </si>
  <si>
    <t>*2018 KECO 버전</t>
    <phoneticPr fontId="1" type="noConversion"/>
  </si>
  <si>
    <t>02010201 PR</t>
  </si>
  <si>
    <t>02010202 광고</t>
  </si>
  <si>
    <t>08010102 문화・예술행정</t>
  </si>
  <si>
    <t>02010304 유통관리</t>
  </si>
  <si>
    <r>
      <t>08010102 문화</t>
    </r>
    <r>
      <rPr>
        <sz val="10"/>
        <color theme="1"/>
        <rFont val="Noto Sans KR"/>
        <family val="3"/>
        <charset val="129"/>
      </rPr>
      <t>・</t>
    </r>
    <r>
      <rPr>
        <sz val="10"/>
        <color theme="1"/>
        <rFont val="맑은 고딕"/>
        <family val="3"/>
        <charset val="129"/>
        <scheme val="minor"/>
      </rPr>
      <t>예술행정</t>
    </r>
    <phoneticPr fontId="1" type="noConversion"/>
  </si>
  <si>
    <t>15040102 기계품질관리</t>
  </si>
  <si>
    <t>17050301 유전체정보분석</t>
  </si>
  <si>
    <t>17050302 유전자변형</t>
  </si>
  <si>
    <t>14060402 지능형교통체계(ITS) 개발 및 구축</t>
  </si>
  <si>
    <t>20020103 네트워크구축</t>
  </si>
  <si>
    <t>컴퓨터시스템 전문가</t>
    <phoneticPr fontId="1" type="noConversion"/>
  </si>
  <si>
    <t>20010701 인공지능플랫폼구축</t>
  </si>
  <si>
    <t>20010901 스마트물류체계기획</t>
  </si>
  <si>
    <t>19030303 정보통신기기 소프트웨어개발</t>
  </si>
  <si>
    <t>19030403 전자응용기기 소프트웨어개발</t>
  </si>
  <si>
    <t>20010208 시스템 SW엔지니어링</t>
  </si>
  <si>
    <t>20010802 블록체인구축・운영</t>
  </si>
  <si>
    <t>15030102 기계소프트웨어개발</t>
  </si>
  <si>
    <t>19030503 전자부품소프트웨어 개발</t>
  </si>
  <si>
    <t>20010304 빅데이터운영・관리</t>
  </si>
  <si>
    <t>20010704 인공지능서비스 운영관리</t>
  </si>
  <si>
    <t>14030103 건축공사감리</t>
  </si>
  <si>
    <t>14030301 건축설비설계</t>
  </si>
  <si>
    <t>14030102 건축구조설계</t>
  </si>
  <si>
    <t>14010101 설계기획관리</t>
  </si>
  <si>
    <t>14020111 토목건설사업관리</t>
  </si>
  <si>
    <t>14050102 조경시공</t>
  </si>
  <si>
    <t>15080503 의장생산관리</t>
  </si>
  <si>
    <t>15080102 선체설계</t>
  </si>
  <si>
    <t>15080101 선박기본설계</t>
  </si>
  <si>
    <t>16010101 재료설계</t>
  </si>
  <si>
    <t>19010704 전기공사관리</t>
  </si>
  <si>
    <t>17010102 화학물질검사・평가</t>
  </si>
  <si>
    <t>21010110 식품가공연구개발</t>
  </si>
  <si>
    <t>식품공학 기술자 및 시험원</t>
    <phoneticPr fontId="1" type="noConversion"/>
  </si>
  <si>
    <t>05020201 방재시설</t>
  </si>
  <si>
    <t>23060301 비파괴검사</t>
  </si>
  <si>
    <t>07020101 직업상담</t>
  </si>
  <si>
    <t>07020102 취업알선</t>
  </si>
  <si>
    <t>04030202 이러닝콘텐츠개발</t>
  </si>
  <si>
    <t>12040308 경기력향상융복합 콘텐츠개발</t>
  </si>
  <si>
    <t>13010203 커피관리</t>
  </si>
  <si>
    <t>13010100 음식조리공통직무</t>
  </si>
  <si>
    <t>13010102 양식조리</t>
  </si>
  <si>
    <t>부동산 컨설턴트 및 중개인</t>
    <phoneticPr fontId="1" type="noConversion"/>
  </si>
  <si>
    <t>10020203 부동산자산관리</t>
  </si>
  <si>
    <t>영업원 및 상품중개인</t>
    <phoneticPr fontId="1" type="noConversion"/>
  </si>
  <si>
    <t>19020302 전자제품영업</t>
  </si>
  <si>
    <t>22010104 출판물제작・공정관리</t>
  </si>
  <si>
    <t>텔레마케터</t>
    <phoneticPr fontId="1" type="noConversion"/>
  </si>
  <si>
    <t>소규모 상점 경영 및 일선 관리 종사자</t>
    <phoneticPr fontId="1" type="noConversion"/>
  </si>
  <si>
    <t>10030102 전자상거래</t>
  </si>
  <si>
    <t>20020303 초고속망서비스</t>
  </si>
  <si>
    <t>20020306 이동통신서비스</t>
  </si>
  <si>
    <t>20020314 인터넷지원서비스</t>
  </si>
  <si>
    <t>14070505 컨테이너크레인운전 (컨테이너크레인조종)</t>
  </si>
  <si>
    <t>24040102 근해어업</t>
  </si>
  <si>
    <t>14070506 줄걸이작업</t>
  </si>
  <si>
    <t>14030206 철근콘크리트시공</t>
  </si>
  <si>
    <t>14030201 건축목공시공</t>
  </si>
  <si>
    <t>14030202 조적미장시공</t>
  </si>
  <si>
    <t>14030208 가설시공</t>
  </si>
  <si>
    <t>14030211 지붕시공</t>
  </si>
  <si>
    <t>14040201 플랜트기계설비시공</t>
  </si>
  <si>
    <t>14070105 로더운전</t>
  </si>
  <si>
    <t>14070106 굴착기운전</t>
  </si>
  <si>
    <t>14020203 포장</t>
  </si>
  <si>
    <t>14020202 지반개량</t>
  </si>
  <si>
    <t>16010207 금속재료제조설비정비</t>
  </si>
  <si>
    <t>15050104 공작기계설치・정비</t>
  </si>
  <si>
    <t>15080702 선박기관정비</t>
  </si>
  <si>
    <t>15080704 전장정비</t>
  </si>
  <si>
    <t>15020106 성형가공</t>
  </si>
  <si>
    <t>15050203 냉동공조유지보수 관리</t>
  </si>
  <si>
    <t>15050204 보일러설치・정비</t>
  </si>
  <si>
    <t>15050205 보일러운영관리</t>
  </si>
  <si>
    <t>기계 조립원(운송장비 제외)</t>
    <phoneticPr fontId="1" type="noConversion"/>
  </si>
  <si>
    <r>
      <t>자동조립라인</t>
    </r>
    <r>
      <rPr>
        <sz val="10"/>
        <rFont val="Yu Gothic"/>
        <family val="3"/>
        <charset val="128"/>
      </rPr>
      <t>・</t>
    </r>
    <r>
      <rPr>
        <sz val="10"/>
        <rFont val="맑은 고딕"/>
        <family val="3"/>
        <charset val="129"/>
        <scheme val="minor"/>
      </rPr>
      <t>산업용로봇 조작원</t>
    </r>
    <phoneticPr fontId="1" type="noConversion"/>
  </si>
  <si>
    <t>16010200 금속재료제조공통</t>
  </si>
  <si>
    <t>16010304 선재가공</t>
  </si>
  <si>
    <t>16010500 용접공통직무</t>
  </si>
  <si>
    <t>23050602 건물에너지관리 시스템운영관리</t>
  </si>
  <si>
    <t>19030903 의료기기생산</t>
  </si>
  <si>
    <r>
      <t>정보통신기기 설치</t>
    </r>
    <r>
      <rPr>
        <sz val="10"/>
        <rFont val="Yu Gothic"/>
        <family val="3"/>
        <charset val="128"/>
      </rPr>
      <t>・</t>
    </r>
    <r>
      <rPr>
        <sz val="10"/>
        <rFont val="맑은 고딕"/>
        <family val="3"/>
        <charset val="129"/>
        <scheme val="minor"/>
      </rPr>
      <t>수리원</t>
    </r>
    <phoneticPr fontId="1" type="noConversion"/>
  </si>
  <si>
    <t>19020301 전자제품설치・정비</t>
  </si>
  <si>
    <t>15110302 스마트공장(smart factory) 기계설비 유지관리</t>
  </si>
  <si>
    <t>17020206 기능성고분자제조</t>
  </si>
  <si>
    <t>17020203 합섬원료제조</t>
  </si>
  <si>
    <t>17020001 석유화학공정운전</t>
  </si>
  <si>
    <t>17030001 정밀화학생산</t>
  </si>
  <si>
    <t>17030601 의약품생산</t>
  </si>
  <si>
    <t>23010106 하수관로시설 운영관리</t>
  </si>
  <si>
    <t>18020204 패션소품생산</t>
  </si>
  <si>
    <t>18020103 패턴</t>
  </si>
  <si>
    <t>의복 제조원 및 수선원</t>
    <phoneticPr fontId="1" type="noConversion"/>
  </si>
  <si>
    <t>18020203 가죽・모피생산</t>
  </si>
  <si>
    <t>21020101 제과</t>
  </si>
  <si>
    <t>21020103 떡제조</t>
  </si>
  <si>
    <t>21020104 한과제조</t>
  </si>
  <si>
    <t>21010106 김치・반찬가공</t>
  </si>
  <si>
    <t>21010103 축산식품가공</t>
  </si>
  <si>
    <t>21010108 곡류・서류・견과류가공</t>
  </si>
  <si>
    <t>22010201 프리프레스</t>
  </si>
  <si>
    <t>22010204 인쇄후가공</t>
  </si>
  <si>
    <t>22020106 가구제작</t>
  </si>
  <si>
    <t>22020203 보석가공</t>
  </si>
  <si>
    <t>작물재배 종사자</t>
    <phoneticPr fontId="1" type="noConversion"/>
  </si>
  <si>
    <t>14050103 조경관리</t>
  </si>
  <si>
    <t>022</t>
    <phoneticPr fontId="1" type="noConversion"/>
  </si>
  <si>
    <t>경영ㆍ인사 전문가</t>
    <phoneticPr fontId="1" type="noConversion"/>
  </si>
  <si>
    <t>02010101 경영기획</t>
  </si>
  <si>
    <t>02010102 경영평가</t>
  </si>
  <si>
    <t>08020109 전시디자인</t>
  </si>
  <si>
    <t>02020201 인사</t>
  </si>
  <si>
    <t>02040305 물류기획</t>
  </si>
  <si>
    <t>02040306 운송관리</t>
  </si>
  <si>
    <t>02020301 비서</t>
  </si>
  <si>
    <t>17050201 바이오화학제품제조</t>
  </si>
  <si>
    <t>17050202 바이오플라스틱 제품제조</t>
  </si>
  <si>
    <t>20020101 교환시스템구축</t>
  </si>
  <si>
    <t>20030301 유무선통합서비스</t>
  </si>
  <si>
    <t>20010212 IoT시스템연동</t>
  </si>
  <si>
    <t>20010702 인공지능서비스기획</t>
  </si>
  <si>
    <t>12040307 건강운동ICT융복합 콘텐츠개발</t>
  </si>
  <si>
    <t>19031301 착용형스마트 기기설계</t>
  </si>
  <si>
    <t>19031303 착용형스마트 기기개발</t>
  </si>
  <si>
    <t>20010902 스마트물류플랫폼구축</t>
  </si>
  <si>
    <t>20011003 디지털트윈구축</t>
  </si>
  <si>
    <t>20010303 IT기술지원</t>
  </si>
  <si>
    <t>20030302 방송시스템운영</t>
  </si>
  <si>
    <t>14010201 건설공사공정관리</t>
  </si>
  <si>
    <t>14020108 지반설계</t>
  </si>
  <si>
    <t>14010204 건설공사공무관리</t>
  </si>
  <si>
    <t>15010202 기계시스템설계</t>
  </si>
  <si>
    <t>16010103 재료조직평가</t>
  </si>
  <si>
    <t>19010303 송변전배전설비공사 감리</t>
  </si>
  <si>
    <t>17030201 계면활성제제조</t>
  </si>
  <si>
    <t>23010103 수질환경관리</t>
  </si>
  <si>
    <t>23050601 에너지절약서비스</t>
  </si>
  <si>
    <t>23060308 특수비파괴검사</t>
  </si>
  <si>
    <t>05020104 소방안전관리</t>
  </si>
  <si>
    <t>23060100 산업안전관리공통직무</t>
  </si>
  <si>
    <t>05020101 소방시설설계・감리</t>
  </si>
  <si>
    <t>08020110 3D프린팅디자인</t>
  </si>
  <si>
    <t>07020301 심리상담</t>
  </si>
  <si>
    <t>06020301 예방의학</t>
  </si>
  <si>
    <t>06010105 임상병리검사</t>
  </si>
  <si>
    <t>08010401 학예</t>
  </si>
  <si>
    <t>08020107 실내디자인</t>
  </si>
  <si>
    <t>08030211 완구콘텐츠제작</t>
  </si>
  <si>
    <t>18020102 패션디자인</t>
  </si>
  <si>
    <t>08020105 텍스타일디자인</t>
  </si>
  <si>
    <t>15080304 선실의장생산</t>
  </si>
  <si>
    <t>14070103 롤러운전</t>
  </si>
  <si>
    <t>15060303 자동차섀시정비</t>
  </si>
  <si>
    <t>15060307 전기자동차정비</t>
  </si>
  <si>
    <t>15060301 자동차전기・전자장치 정비</t>
  </si>
  <si>
    <t>15100001 금형스마트시스템 운영・관리</t>
  </si>
  <si>
    <t>16010603 알루미늄가공</t>
  </si>
  <si>
    <t>발전ㆍ배전 장치 조작원</t>
    <phoneticPr fontId="1" type="noConversion"/>
  </si>
  <si>
    <t>19010401 지능형전력망설비</t>
  </si>
  <si>
    <t>정보통신기기 설치ㆍ수리원</t>
    <phoneticPr fontId="1" type="noConversion"/>
  </si>
  <si>
    <t>14060403 지능형교통체계(ITS) 운영 및 유지관리</t>
  </si>
  <si>
    <t>011</t>
    <phoneticPr fontId="1" type="noConversion"/>
  </si>
  <si>
    <t>의회의원ㆍ고위공무원 및 기업 고위임원</t>
    <phoneticPr fontId="1" type="noConversion"/>
  </si>
  <si>
    <t>021</t>
    <phoneticPr fontId="1" type="noConversion"/>
  </si>
  <si>
    <t>정부행정 전문가 및 관련 종사자</t>
    <phoneticPr fontId="1" type="noConversion"/>
  </si>
  <si>
    <t>직업기초능력</t>
    <phoneticPr fontId="1" type="noConversion"/>
  </si>
  <si>
    <t>06010202 병원안내</t>
  </si>
  <si>
    <t>○ 조사기간: 2025년 4월~8월(조사완료)</t>
    <phoneticPr fontId="1" type="noConversion"/>
  </si>
  <si>
    <t>향상훈련 수요(2026)</t>
    <phoneticPr fontId="1" type="noConversion"/>
  </si>
  <si>
    <t>창작·공연 전문가(작가, 연극 제외)</t>
    <phoneticPr fontId="1" type="noConversion"/>
  </si>
  <si>
    <t>낙농·사육 종사자</t>
    <phoneticPr fontId="1" type="noConversion"/>
  </si>
  <si>
    <t>데이터·네트워크 및 시스템 운영 전문가</t>
    <phoneticPr fontId="1" type="noConversion"/>
  </si>
  <si>
    <t>향상훈련 수요(KECO 3digit)-훈련필요분야(NCS, 직업기초능력 5순위)</t>
    <phoneticPr fontId="1" type="noConversion"/>
  </si>
  <si>
    <t>양성훈련 수요(KECO 3digit)-지원자 부족 역량(NCS, 직업기초능력 5순위)</t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</si>
  <si>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직업분류
 - 직무내용, 한국고용직업분류코드(KECO)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 xml:space="preserve">현재인원(2024. 12. 31. 기준)
 - 종사자수, 여성, 근속 1년 미만자 수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퇴직상황</t>
    </r>
    <r>
      <rPr>
        <sz val="10"/>
        <color theme="1"/>
        <rFont val="맑은 고딕"/>
        <family val="3"/>
        <charset val="129"/>
        <scheme val="minor"/>
      </rPr>
      <t>(2024. 12. 31. 기준)</t>
    </r>
    <r>
      <rPr>
        <sz val="10"/>
        <color theme="1"/>
        <rFont val="맑은 고딕"/>
        <family val="3"/>
        <charset val="129"/>
        <scheme val="major"/>
      </rPr>
      <t xml:space="preserve">
 - 퇴직자수, 근속 1년 미만자 수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채용 상황</t>
    </r>
    <r>
      <rPr>
        <sz val="10"/>
        <color theme="1"/>
        <rFont val="맑은 고딕"/>
        <family val="3"/>
        <charset val="129"/>
        <scheme val="minor"/>
      </rPr>
      <t>(2024. 12. 31. 기준)</t>
    </r>
    <r>
      <rPr>
        <sz val="10"/>
        <color theme="1"/>
        <rFont val="맑은 고딕"/>
        <family val="3"/>
        <charset val="129"/>
        <scheme val="major"/>
      </rPr>
      <t xml:space="preserve">
 - 구인인원(신입/경력) 
 - 실제 채용 인원(신입/신입 중 직업계고/경력)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3"/>
        <charset val="129"/>
        <scheme val="major"/>
      </rPr>
      <t>채용예정인원
 - 2024년 채용계획인원(2025. 1. 1.～12. 31.)(신입/직업계고/경력)
 - 2025년 채용계획인원(2026. 1. 1.～12. 31.)</t>
    </r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</si>
  <si>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직업분류
 - 한국고용직업분류코드</t>
    </r>
    <r>
      <rPr>
        <sz val="10"/>
        <color theme="1"/>
        <rFont val="Calibri"/>
        <family val="3"/>
      </rPr>
      <t>(KECO)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신입직 채용인원 훈련수요
</t>
    </r>
    <r>
      <rPr>
        <sz val="10"/>
        <color theme="1"/>
        <rFont val="Calibri"/>
        <family val="3"/>
      </rPr>
      <t xml:space="preserve">  - </t>
    </r>
    <r>
      <rPr>
        <sz val="10"/>
        <color theme="1"/>
        <rFont val="맑은 고딕"/>
        <family val="3"/>
        <charset val="129"/>
        <scheme val="minor"/>
      </rPr>
      <t>신입직 실제 채용인원
 - 신입직 채용인원 중 직업교육훈련 필요인원
 - 필요역량(</t>
    </r>
    <r>
      <rPr>
        <sz val="10"/>
        <color theme="1"/>
        <rFont val="Calibri"/>
        <family val="3"/>
      </rPr>
      <t xml:space="preserve">NCS </t>
    </r>
    <r>
      <rPr>
        <sz val="10"/>
        <color theme="1"/>
        <rFont val="Arial Unicode MS"/>
        <family val="3"/>
        <charset val="129"/>
      </rPr>
      <t>세분류, 직업기초능력)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경력직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채용인원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훈련수요</t>
    </r>
    <r>
      <rPr>
        <sz val="10"/>
        <color theme="1"/>
        <rFont val="Calibri"/>
        <family val="1"/>
      </rPr>
      <t xml:space="preserve">
  - </t>
    </r>
    <r>
      <rPr>
        <sz val="10"/>
        <color theme="1"/>
        <rFont val="맑은 고딕"/>
        <family val="1"/>
        <charset val="129"/>
      </rPr>
      <t>경력직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실제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채용인원</t>
    </r>
    <r>
      <rPr>
        <sz val="10"/>
        <color theme="1"/>
        <rFont val="Calibri"/>
        <family val="1"/>
      </rPr>
      <t xml:space="preserve">
  - </t>
    </r>
    <r>
      <rPr>
        <sz val="10"/>
        <color theme="1"/>
        <rFont val="맑은 고딕"/>
        <family val="1"/>
        <charset val="129"/>
      </rPr>
      <t>경력직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채용인원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중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직업교육훈련</t>
    </r>
    <r>
      <rPr>
        <sz val="10"/>
        <color theme="1"/>
        <rFont val="Calibri"/>
        <family val="1"/>
      </rPr>
      <t xml:space="preserve"> </t>
    </r>
    <r>
      <rPr>
        <sz val="10"/>
        <color theme="1"/>
        <rFont val="맑은 고딕"/>
        <family val="1"/>
        <charset val="129"/>
      </rPr>
      <t>필요인원</t>
    </r>
    <r>
      <rPr>
        <sz val="10"/>
        <color theme="1"/>
        <rFont val="Calibri"/>
        <family val="1"/>
      </rPr>
      <t xml:space="preserve">
  - </t>
    </r>
    <r>
      <rPr>
        <sz val="10"/>
        <color theme="1"/>
        <rFont val="맑은 고딕"/>
        <family val="1"/>
        <charset val="129"/>
      </rPr>
      <t>필요역량</t>
    </r>
    <r>
      <rPr>
        <sz val="10"/>
        <color theme="1"/>
        <rFont val="Calibri"/>
        <family val="1"/>
      </rPr>
      <t xml:space="preserve">(NCS </t>
    </r>
    <r>
      <rPr>
        <sz val="10"/>
        <color theme="1"/>
        <rFont val="맑은 고딕"/>
        <family val="1"/>
        <charset val="129"/>
      </rPr>
      <t>세분류</t>
    </r>
    <r>
      <rPr>
        <sz val="10"/>
        <color theme="1"/>
        <rFont val="Calibri"/>
        <family val="1"/>
      </rPr>
      <t xml:space="preserve">, </t>
    </r>
    <r>
      <rPr>
        <sz val="10"/>
        <color theme="1"/>
        <rFont val="맑은 고딕"/>
        <family val="1"/>
        <charset val="129"/>
      </rPr>
      <t>직업기초능력</t>
    </r>
    <r>
      <rPr>
        <sz val="10"/>
        <color theme="1"/>
        <rFont val="Calibri"/>
        <family val="1"/>
      </rPr>
      <t>)</t>
    </r>
    <phoneticPr fontId="1" type="noConversion"/>
  </si>
  <si>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직업분류
 - 한국고용직업분류코드</t>
    </r>
    <r>
      <rPr>
        <sz val="10"/>
        <color theme="1"/>
        <rFont val="Calibri"/>
        <family val="3"/>
      </rPr>
      <t>(KECO)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종사자 수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종사자 수 중 직업교육 훈련 필요 인원
</t>
    </r>
    <r>
      <rPr>
        <sz val="10"/>
        <color theme="1"/>
        <rFont val="Segoe UI Symbol"/>
        <family val="1"/>
      </rPr>
      <t>◦</t>
    </r>
    <r>
      <rPr>
        <sz val="10"/>
        <color theme="1"/>
        <rFont val="맑은 고딕"/>
        <family val="3"/>
        <charset val="129"/>
        <scheme val="minor"/>
      </rPr>
      <t xml:space="preserve"> 훈련 필요 분야 
 - NCS 세분류
 - 직업기초능력</t>
    </r>
    <phoneticPr fontId="1" type="noConversion"/>
  </si>
  <si>
    <t xml:space="preserve">  - 표본: 2,000개(실제 조사: 2,034개) </t>
    <phoneticPr fontId="1" type="noConversion"/>
  </si>
  <si>
    <t xml:space="preserve">   - 모집단: 26,758개(2025. 1. 1.기준) </t>
    <phoneticPr fontId="1" type="noConversion"/>
  </si>
  <si>
    <t xml:space="preserve">  - 부산지역 고용보험 가입 사업장의 상시 근로자 수 5인 이상 사업체 2,034개</t>
    <phoneticPr fontId="1" type="noConversion"/>
  </si>
  <si>
    <t>2025년 부산지역 인력 및 훈련 수요조사</t>
    <phoneticPr fontId="1" type="noConversion"/>
  </si>
  <si>
    <t>양성훈련 
수요
(2026)</t>
    <phoneticPr fontId="1" type="noConversion"/>
  </si>
  <si>
    <t>2024 규모별 인력현황(KECO 3digit)</t>
    <phoneticPr fontId="1" type="noConversion"/>
  </si>
  <si>
    <t>2024 직종별 인력현황(KECO 3digit)</t>
    <phoneticPr fontId="1" type="noConversion"/>
  </si>
  <si>
    <t>2024 산업별 인력현황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</si>
</sst>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#,##0_ "/>
    <numFmt numFmtId="177" formatCode="#,##0_);[Red]\(#,##0\)"/>
    <numFmt numFmtId="178" formatCode="0.0_);[Red]\(0.0\)"/>
    <numFmt numFmtId="179" formatCode="0_);[Red]\(0\)"/>
    <numFmt numFmtId="180" formatCode="#,##0;\-#,##0;\-;@"/>
  </numFmts>
  <fonts count="3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indexed="8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1"/>
      <charset val="129"/>
      <scheme val="major"/>
    </font>
    <font>
      <sz val="10"/>
      <color theme="1"/>
      <name val="Segoe UI Symbol"/>
      <family val="1"/>
    </font>
    <font>
      <sz val="10"/>
      <color theme="1"/>
      <name val="Calibri"/>
      <family val="1"/>
    </font>
    <font>
      <sz val="10"/>
      <color indexed="8"/>
      <name val="맑은 고딕"/>
      <family val="3"/>
      <charset val="129"/>
      <scheme val="major"/>
    </font>
    <font>
      <sz val="10"/>
      <color theme="1"/>
      <name val="맑은 고딕"/>
      <family val="1"/>
      <charset val="129"/>
      <scheme val="minor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Calibri"/>
      <family val="3"/>
    </font>
    <font>
      <sz val="10"/>
      <color theme="1"/>
      <name val="Arial Unicode MS"/>
      <family val="3"/>
      <charset val="129"/>
    </font>
    <font>
      <sz val="10"/>
      <color theme="1"/>
      <name val="맑은 고딕"/>
      <family val="1"/>
      <charset val="129"/>
    </font>
    <font>
      <sz val="10"/>
      <color theme="1"/>
      <name val="Segoe UI Symbol"/>
      <family val="3"/>
    </font>
    <font>
      <sz val="1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9"/>
      <color rgb="FF0070C0"/>
      <name val="맑은 고딕"/>
      <family val="2"/>
      <charset val="129"/>
      <scheme val="minor"/>
    </font>
    <font>
      <sz val="9"/>
      <color rgb="FF0070C0"/>
      <name val="맑은 고딕"/>
      <family val="3"/>
      <charset val="129"/>
      <scheme val="minor"/>
    </font>
    <font>
      <sz val="10"/>
      <color theme="1"/>
      <name val="Noto Sans KR"/>
      <family val="3"/>
      <charset val="129"/>
    </font>
    <font>
      <sz val="10"/>
      <name val="Yu Gothic"/>
      <family val="3"/>
      <charset val="128"/>
    </font>
    <font>
      <sz val="20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4">
    <border>
      <left/>
      <right/>
      <top/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auto="1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double">
        <color auto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rgb="FF7F7F7F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rgb="FF7F7F7F"/>
      </right>
      <top/>
      <bottom style="double">
        <color auto="1"/>
      </bottom>
      <diagonal/>
    </border>
    <border>
      <left style="thin">
        <color rgb="FF7F7F7F"/>
      </left>
      <right/>
      <top/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double">
        <color auto="1"/>
      </bottom>
      <diagonal/>
    </border>
    <border>
      <left style="thin">
        <color rgb="FF7F7F7F"/>
      </left>
      <right/>
      <top style="thin">
        <color rgb="FF7F7F7F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/>
      <diagonal/>
    </border>
    <border>
      <left style="thin">
        <color rgb="FF7F7F7F"/>
      </left>
      <right/>
      <top style="medium">
        <color indexed="64"/>
      </top>
      <bottom/>
      <diagonal/>
    </border>
    <border>
      <left/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indexed="64"/>
      </right>
      <top style="thin">
        <color indexed="64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rgb="FF000000"/>
      </bottom>
      <diagonal/>
    </border>
    <border>
      <left style="hair">
        <color indexed="64"/>
      </left>
      <right style="thin">
        <color indexed="64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 style="hair">
        <color rgb="FF000000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8"/>
      </bottom>
      <diagonal/>
    </border>
    <border>
      <left style="thin">
        <color indexed="64"/>
      </left>
      <right/>
      <top style="hair">
        <color indexed="64"/>
      </top>
      <bottom style="double">
        <color indexed="8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 style="hair">
        <color indexed="64"/>
      </right>
      <top style="double">
        <color auto="1"/>
      </top>
      <bottom style="hair">
        <color rgb="FF000000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rgb="FF000000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4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</cellStyleXfs>
  <cellXfs count="3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176" fontId="2" fillId="4" borderId="28" xfId="0" applyNumberFormat="1" applyFont="1" applyFill="1" applyBorder="1">
      <alignment vertical="center"/>
    </xf>
    <xf numFmtId="0" fontId="8" fillId="4" borderId="19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0" xfId="0" applyBorder="1">
      <alignment vertical="center"/>
    </xf>
    <xf numFmtId="0" fontId="6" fillId="2" borderId="0" xfId="0" applyFont="1" applyFill="1" applyAlignment="1">
      <alignment horizontal="right" vertical="center"/>
    </xf>
    <xf numFmtId="0" fontId="9" fillId="3" borderId="33" xfId="0" applyFont="1" applyFill="1" applyBorder="1" applyAlignment="1">
      <alignment horizontal="center" vertical="center" wrapText="1" readingOrder="1"/>
    </xf>
    <xf numFmtId="0" fontId="0" fillId="0" borderId="38" xfId="0" applyBorder="1">
      <alignment vertical="center"/>
    </xf>
    <xf numFmtId="0" fontId="9" fillId="3" borderId="9" xfId="0" applyFont="1" applyFill="1" applyBorder="1" applyAlignment="1">
      <alignment horizontal="center" vertical="center" wrapText="1" readingOrder="1"/>
    </xf>
    <xf numFmtId="0" fontId="9" fillId="3" borderId="8" xfId="0" applyFont="1" applyFill="1" applyBorder="1" applyAlignment="1">
      <alignment horizontal="center" vertical="center" wrapText="1" readingOrder="1"/>
    </xf>
    <xf numFmtId="0" fontId="9" fillId="3" borderId="5" xfId="0" applyFont="1" applyFill="1" applyBorder="1" applyAlignment="1">
      <alignment horizontal="center" vertical="center" wrapText="1" readingOrder="1"/>
    </xf>
    <xf numFmtId="0" fontId="9" fillId="3" borderId="6" xfId="0" applyFont="1" applyFill="1" applyBorder="1" applyAlignment="1">
      <alignment horizontal="center" vertical="center" wrapText="1" readingOrder="1"/>
    </xf>
    <xf numFmtId="0" fontId="15" fillId="0" borderId="39" xfId="0" applyFont="1" applyBorder="1" applyAlignment="1">
      <alignment horizontal="left" vertical="center" wrapText="1"/>
    </xf>
    <xf numFmtId="3" fontId="7" fillId="3" borderId="24" xfId="0" applyNumberFormat="1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right" vertical="center"/>
    </xf>
    <xf numFmtId="0" fontId="9" fillId="3" borderId="37" xfId="0" applyFont="1" applyFill="1" applyBorder="1" applyAlignment="1">
      <alignment horizontal="center" vertical="center" wrapText="1" readingOrder="1"/>
    </xf>
    <xf numFmtId="0" fontId="2" fillId="4" borderId="20" xfId="0" applyFont="1" applyFill="1" applyBorder="1" applyAlignment="1">
      <alignment horizontal="center" vertical="center"/>
    </xf>
    <xf numFmtId="176" fontId="2" fillId="4" borderId="20" xfId="0" applyNumberFormat="1" applyFont="1" applyFill="1" applyBorder="1" applyAlignment="1">
      <alignment horizontal="center" vertical="center"/>
    </xf>
    <xf numFmtId="0" fontId="15" fillId="0" borderId="42" xfId="0" applyFont="1" applyBorder="1" applyAlignment="1">
      <alignment horizontal="left" vertical="center" wrapText="1"/>
    </xf>
    <xf numFmtId="0" fontId="9" fillId="3" borderId="41" xfId="0" applyFont="1" applyFill="1" applyBorder="1" applyAlignment="1">
      <alignment horizontal="center" vertical="center" wrapText="1" readingOrder="1"/>
    </xf>
    <xf numFmtId="177" fontId="9" fillId="3" borderId="43" xfId="0" applyNumberFormat="1" applyFont="1" applyFill="1" applyBorder="1" applyAlignment="1">
      <alignment horizontal="right" vertical="center" wrapText="1" readingOrder="1"/>
    </xf>
    <xf numFmtId="0" fontId="15" fillId="0" borderId="44" xfId="0" applyFont="1" applyBorder="1" applyAlignment="1">
      <alignment horizontal="left" vertical="center" wrapText="1"/>
    </xf>
    <xf numFmtId="0" fontId="9" fillId="3" borderId="47" xfId="0" applyFont="1" applyFill="1" applyBorder="1" applyAlignment="1">
      <alignment horizontal="center" vertical="center" wrapText="1" readingOrder="1"/>
    </xf>
    <xf numFmtId="0" fontId="9" fillId="3" borderId="48" xfId="0" applyFont="1" applyFill="1" applyBorder="1" applyAlignment="1">
      <alignment horizontal="center" vertical="center" wrapText="1" readingOrder="1"/>
    </xf>
    <xf numFmtId="0" fontId="9" fillId="3" borderId="50" xfId="0" applyFont="1" applyFill="1" applyBorder="1" applyAlignment="1">
      <alignment vertical="center" wrapText="1"/>
    </xf>
    <xf numFmtId="0" fontId="15" fillId="0" borderId="55" xfId="0" applyFont="1" applyBorder="1" applyAlignment="1">
      <alignment horizontal="left" vertical="center" wrapText="1"/>
    </xf>
    <xf numFmtId="0" fontId="9" fillId="3" borderId="56" xfId="0" applyFont="1" applyFill="1" applyBorder="1" applyAlignment="1">
      <alignment horizontal="center" vertical="center"/>
    </xf>
    <xf numFmtId="0" fontId="9" fillId="3" borderId="59" xfId="0" applyFont="1" applyFill="1" applyBorder="1" applyAlignment="1">
      <alignment vertical="center" wrapText="1"/>
    </xf>
    <xf numFmtId="0" fontId="9" fillId="3" borderId="62" xfId="0" applyFont="1" applyFill="1" applyBorder="1" applyAlignment="1">
      <alignment horizontal="center" vertical="center" wrapText="1" readingOrder="1"/>
    </xf>
    <xf numFmtId="0" fontId="9" fillId="3" borderId="59" xfId="0" applyFont="1" applyFill="1" applyBorder="1" applyAlignment="1">
      <alignment horizontal="center" vertical="center" wrapText="1" readingOrder="1"/>
    </xf>
    <xf numFmtId="0" fontId="9" fillId="3" borderId="64" xfId="0" applyFont="1" applyFill="1" applyBorder="1" applyAlignment="1">
      <alignment horizontal="center" vertical="center" wrapText="1" readingOrder="1"/>
    </xf>
    <xf numFmtId="0" fontId="9" fillId="3" borderId="63" xfId="0" applyFont="1" applyFill="1" applyBorder="1" applyAlignment="1">
      <alignment horizontal="center" vertical="center" wrapText="1" readingOrder="1"/>
    </xf>
    <xf numFmtId="0" fontId="9" fillId="3" borderId="50" xfId="0" applyFont="1" applyFill="1" applyBorder="1" applyAlignment="1">
      <alignment horizontal="center" vertical="center" wrapText="1" readingOrder="1"/>
    </xf>
    <xf numFmtId="0" fontId="9" fillId="3" borderId="15" xfId="0" applyFont="1" applyFill="1" applyBorder="1" applyAlignment="1">
      <alignment horizontal="center" vertical="center" wrapText="1" readingOrder="1"/>
    </xf>
    <xf numFmtId="0" fontId="9" fillId="3" borderId="23" xfId="0" applyFont="1" applyFill="1" applyBorder="1" applyAlignment="1">
      <alignment horizontal="center" vertical="center" wrapText="1" readingOrder="1"/>
    </xf>
    <xf numFmtId="0" fontId="9" fillId="3" borderId="29" xfId="0" applyFont="1" applyFill="1" applyBorder="1" applyAlignment="1">
      <alignment horizontal="center" vertical="center" wrapText="1" readingOrder="1"/>
    </xf>
    <xf numFmtId="0" fontId="4" fillId="2" borderId="65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176" fontId="2" fillId="3" borderId="69" xfId="0" applyNumberFormat="1" applyFont="1" applyFill="1" applyBorder="1" applyAlignment="1">
      <alignment horizontal="center" vertical="center" wrapText="1"/>
    </xf>
    <xf numFmtId="0" fontId="2" fillId="3" borderId="70" xfId="0" applyFont="1" applyFill="1" applyBorder="1" applyAlignment="1">
      <alignment horizontal="center" vertical="center" wrapText="1"/>
    </xf>
    <xf numFmtId="178" fontId="2" fillId="3" borderId="54" xfId="0" applyNumberFormat="1" applyFont="1" applyFill="1" applyBorder="1" applyAlignment="1">
      <alignment horizontal="center" vertical="center" wrapText="1"/>
    </xf>
    <xf numFmtId="0" fontId="4" fillId="2" borderId="71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176" fontId="2" fillId="4" borderId="81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1" fontId="4" fillId="0" borderId="12" xfId="74" applyFont="1" applyBorder="1" applyAlignment="1">
      <alignment horizontal="center" vertical="center"/>
    </xf>
    <xf numFmtId="41" fontId="2" fillId="4" borderId="81" xfId="74" applyFont="1" applyFill="1" applyBorder="1" applyAlignment="1">
      <alignment horizontal="center" vertical="center"/>
    </xf>
    <xf numFmtId="41" fontId="0" fillId="0" borderId="0" xfId="74" applyFont="1" applyAlignment="1">
      <alignment horizontal="center" vertical="center"/>
    </xf>
    <xf numFmtId="178" fontId="4" fillId="0" borderId="12" xfId="0" applyNumberFormat="1" applyFont="1" applyBorder="1" applyAlignment="1">
      <alignment horizontal="right" vertical="center"/>
    </xf>
    <xf numFmtId="178" fontId="4" fillId="2" borderId="55" xfId="0" applyNumberFormat="1" applyFont="1" applyFill="1" applyBorder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0" fontId="4" fillId="2" borderId="86" xfId="0" applyFont="1" applyFill="1" applyBorder="1" applyAlignment="1">
      <alignment horizontal="center" vertical="center"/>
    </xf>
    <xf numFmtId="179" fontId="4" fillId="0" borderId="12" xfId="0" applyNumberFormat="1" applyFont="1" applyBorder="1" applyAlignment="1">
      <alignment horizontal="right" vertical="center"/>
    </xf>
    <xf numFmtId="179" fontId="0" fillId="0" borderId="0" xfId="0" applyNumberFormat="1" applyAlignment="1">
      <alignment horizontal="right" vertical="center"/>
    </xf>
    <xf numFmtId="41" fontId="2" fillId="3" borderId="69" xfId="74" applyFont="1" applyFill="1" applyBorder="1" applyAlignment="1">
      <alignment horizontal="center" vertical="center" wrapText="1"/>
    </xf>
    <xf numFmtId="41" fontId="4" fillId="0" borderId="12" xfId="74" applyFont="1" applyBorder="1">
      <alignment vertical="center"/>
    </xf>
    <xf numFmtId="41" fontId="0" fillId="0" borderId="0" xfId="74" applyFont="1">
      <alignment vertical="center"/>
    </xf>
    <xf numFmtId="0" fontId="4" fillId="0" borderId="12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1" fontId="4" fillId="0" borderId="12" xfId="74" applyFont="1" applyBorder="1" applyAlignment="1">
      <alignment horizontal="right" vertical="center"/>
    </xf>
    <xf numFmtId="41" fontId="0" fillId="0" borderId="0" xfId="74" applyFont="1" applyAlignment="1">
      <alignment horizontal="right" vertical="center"/>
    </xf>
    <xf numFmtId="176" fontId="2" fillId="4" borderId="81" xfId="0" applyNumberFormat="1" applyFont="1" applyFill="1" applyBorder="1" applyAlignment="1">
      <alignment horizontal="right" vertical="center"/>
    </xf>
    <xf numFmtId="0" fontId="11" fillId="0" borderId="19" xfId="0" applyFont="1" applyBorder="1" applyAlignment="1">
      <alignment horizontal="center" vertical="center" wrapText="1"/>
    </xf>
    <xf numFmtId="176" fontId="19" fillId="0" borderId="88" xfId="74" applyNumberFormat="1" applyFont="1" applyBorder="1" applyAlignment="1"/>
    <xf numFmtId="176" fontId="19" fillId="0" borderId="13" xfId="74" applyNumberFormat="1" applyFont="1" applyBorder="1" applyAlignment="1"/>
    <xf numFmtId="176" fontId="20" fillId="0" borderId="88" xfId="0" applyNumberFormat="1" applyFont="1" applyBorder="1" applyAlignment="1">
      <alignment horizontal="right" vertical="center" wrapText="1"/>
    </xf>
    <xf numFmtId="176" fontId="20" fillId="0" borderId="89" xfId="0" applyNumberFormat="1" applyFont="1" applyBorder="1" applyAlignment="1">
      <alignment horizontal="right" vertical="center" wrapText="1"/>
    </xf>
    <xf numFmtId="176" fontId="20" fillId="0" borderId="13" xfId="0" applyNumberFormat="1" applyFont="1" applyBorder="1" applyAlignment="1">
      <alignment horizontal="right" vertical="center" wrapText="1"/>
    </xf>
    <xf numFmtId="176" fontId="20" fillId="0" borderId="14" xfId="0" applyNumberFormat="1" applyFont="1" applyBorder="1" applyAlignment="1">
      <alignment horizontal="right" vertical="center" wrapText="1"/>
    </xf>
    <xf numFmtId="176" fontId="20" fillId="0" borderId="92" xfId="0" applyNumberFormat="1" applyFont="1" applyBorder="1" applyAlignment="1">
      <alignment horizontal="right" vertical="center" wrapText="1"/>
    </xf>
    <xf numFmtId="176" fontId="20" fillId="0" borderId="93" xfId="0" applyNumberFormat="1" applyFont="1" applyBorder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179" fontId="4" fillId="2" borderId="67" xfId="0" applyNumberFormat="1" applyFont="1" applyFill="1" applyBorder="1" applyAlignment="1">
      <alignment horizontal="right" vertical="center"/>
    </xf>
    <xf numFmtId="178" fontId="4" fillId="2" borderId="87" xfId="0" applyNumberFormat="1" applyFont="1" applyFill="1" applyBorder="1" applyAlignment="1">
      <alignment horizontal="right" vertical="center"/>
    </xf>
    <xf numFmtId="0" fontId="4" fillId="2" borderId="99" xfId="0" applyFont="1" applyFill="1" applyBorder="1" applyAlignment="1">
      <alignment horizontal="center" vertical="center"/>
    </xf>
    <xf numFmtId="0" fontId="20" fillId="0" borderId="65" xfId="0" applyFont="1" applyBorder="1" applyAlignment="1">
      <alignment horizontal="left" vertical="center" wrapText="1"/>
    </xf>
    <xf numFmtId="0" fontId="20" fillId="0" borderId="66" xfId="0" applyFont="1" applyBorder="1" applyAlignment="1">
      <alignment horizontal="left" vertical="center" wrapText="1"/>
    </xf>
    <xf numFmtId="0" fontId="20" fillId="0" borderId="67" xfId="0" applyFont="1" applyBorder="1" applyAlignment="1">
      <alignment horizontal="left" vertical="center" wrapText="1"/>
    </xf>
    <xf numFmtId="0" fontId="4" fillId="2" borderId="66" xfId="0" applyFont="1" applyFill="1" applyBorder="1" applyAlignment="1">
      <alignment horizontal="left" vertical="center"/>
    </xf>
    <xf numFmtId="0" fontId="4" fillId="2" borderId="67" xfId="0" applyFont="1" applyFill="1" applyBorder="1" applyAlignment="1">
      <alignment horizontal="left" vertical="center"/>
    </xf>
    <xf numFmtId="0" fontId="20" fillId="0" borderId="95" xfId="0" applyFont="1" applyBorder="1" applyAlignment="1">
      <alignment horizontal="left" vertical="center" wrapText="1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41" fontId="2" fillId="3" borderId="70" xfId="74" applyFont="1" applyFill="1" applyBorder="1" applyAlignment="1">
      <alignment horizontal="center" vertical="center" wrapText="1"/>
    </xf>
    <xf numFmtId="0" fontId="27" fillId="0" borderId="66" xfId="0" applyFont="1" applyBorder="1" applyAlignment="1">
      <alignment horizontal="left" vertical="center" wrapText="1"/>
    </xf>
    <xf numFmtId="0" fontId="4" fillId="2" borderId="71" xfId="0" quotePrefix="1" applyFont="1" applyFill="1" applyBorder="1" applyAlignment="1">
      <alignment horizontal="left" vertical="center"/>
    </xf>
    <xf numFmtId="0" fontId="27" fillId="0" borderId="65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178" fontId="4" fillId="2" borderId="80" xfId="75" quotePrefix="1" applyNumberFormat="1" applyFont="1" applyFill="1" applyBorder="1" applyAlignment="1">
      <alignment horizontal="right" vertical="center"/>
    </xf>
    <xf numFmtId="178" fontId="4" fillId="2" borderId="78" xfId="75" quotePrefix="1" applyNumberFormat="1" applyFont="1" applyFill="1" applyBorder="1" applyAlignment="1">
      <alignment horizontal="right" vertical="center"/>
    </xf>
    <xf numFmtId="178" fontId="4" fillId="2" borderId="85" xfId="75" quotePrefix="1" applyNumberFormat="1" applyFont="1" applyFill="1" applyBorder="1" applyAlignment="1">
      <alignment horizontal="right" vertical="center"/>
    </xf>
    <xf numFmtId="178" fontId="20" fillId="0" borderId="105" xfId="75" applyNumberFormat="1" applyFont="1" applyFill="1" applyBorder="1" applyAlignment="1">
      <alignment horizontal="right" vertical="center"/>
    </xf>
    <xf numFmtId="178" fontId="20" fillId="0" borderId="106" xfId="75" applyNumberFormat="1" applyFont="1" applyFill="1" applyBorder="1" applyAlignment="1">
      <alignment horizontal="right" vertical="center"/>
    </xf>
    <xf numFmtId="178" fontId="27" fillId="0" borderId="106" xfId="75" applyNumberFormat="1" applyFont="1" applyFill="1" applyBorder="1" applyAlignment="1">
      <alignment horizontal="right" vertical="center"/>
    </xf>
    <xf numFmtId="178" fontId="27" fillId="0" borderId="95" xfId="75" applyNumberFormat="1" applyFont="1" applyFill="1" applyBorder="1" applyAlignment="1">
      <alignment horizontal="right" vertical="center"/>
    </xf>
    <xf numFmtId="178" fontId="27" fillId="0" borderId="0" xfId="75" applyNumberFormat="1" applyFont="1" applyFill="1" applyBorder="1" applyAlignment="1">
      <alignment horizontal="right" vertical="center"/>
    </xf>
    <xf numFmtId="178" fontId="27" fillId="0" borderId="96" xfId="75" applyNumberFormat="1" applyFont="1" applyFill="1" applyBorder="1" applyAlignment="1">
      <alignment horizontal="right" vertical="center"/>
    </xf>
    <xf numFmtId="0" fontId="4" fillId="2" borderId="77" xfId="0" quotePrefix="1" applyFont="1" applyFill="1" applyBorder="1" applyAlignment="1">
      <alignment horizontal="left" vertical="center"/>
    </xf>
    <xf numFmtId="0" fontId="4" fillId="2" borderId="84" xfId="0" quotePrefix="1" applyFont="1" applyFill="1" applyBorder="1" applyAlignment="1">
      <alignment horizontal="left" vertical="center"/>
    </xf>
    <xf numFmtId="0" fontId="26" fillId="0" borderId="66" xfId="0" applyFont="1" applyBorder="1" applyAlignment="1">
      <alignment horizontal="left" vertical="center" wrapText="1"/>
    </xf>
    <xf numFmtId="0" fontId="26" fillId="0" borderId="66" xfId="0" applyFont="1" applyBorder="1" applyAlignment="1">
      <alignment horizontal="left" vertical="center"/>
    </xf>
    <xf numFmtId="0" fontId="26" fillId="0" borderId="98" xfId="0" applyFont="1" applyBorder="1" applyAlignment="1">
      <alignment horizontal="left" vertical="center" wrapText="1"/>
    </xf>
    <xf numFmtId="0" fontId="26" fillId="0" borderId="67" xfId="0" applyFont="1" applyBorder="1" applyAlignment="1">
      <alignment horizontal="left" vertical="center"/>
    </xf>
    <xf numFmtId="0" fontId="26" fillId="0" borderId="65" xfId="0" applyFont="1" applyBorder="1" applyAlignment="1">
      <alignment horizontal="left" vertical="center" wrapText="1"/>
    </xf>
    <xf numFmtId="0" fontId="26" fillId="0" borderId="107" xfId="0" applyFont="1" applyBorder="1" applyAlignment="1">
      <alignment horizontal="left" vertical="center"/>
    </xf>
    <xf numFmtId="0" fontId="26" fillId="0" borderId="65" xfId="0" applyFont="1" applyBorder="1" applyAlignment="1">
      <alignment horizontal="left" vertical="center"/>
    </xf>
    <xf numFmtId="0" fontId="26" fillId="0" borderId="67" xfId="0" applyFont="1" applyBorder="1" applyAlignment="1">
      <alignment horizontal="left" vertical="center" wrapText="1"/>
    </xf>
    <xf numFmtId="178" fontId="28" fillId="0" borderId="68" xfId="0" applyNumberFormat="1" applyFont="1" applyBorder="1" applyAlignment="1">
      <alignment horizontal="right" vertical="center"/>
    </xf>
    <xf numFmtId="178" fontId="28" fillId="0" borderId="55" xfId="0" applyNumberFormat="1" applyFont="1" applyBorder="1" applyAlignment="1">
      <alignment horizontal="right" vertical="center"/>
    </xf>
    <xf numFmtId="178" fontId="28" fillId="0" borderId="87" xfId="0" applyNumberFormat="1" applyFont="1" applyBorder="1" applyAlignment="1">
      <alignment horizontal="right" vertical="center"/>
    </xf>
    <xf numFmtId="178" fontId="28" fillId="0" borderId="108" xfId="0" applyNumberFormat="1" applyFont="1" applyBorder="1" applyAlignment="1">
      <alignment horizontal="right" vertical="center"/>
    </xf>
    <xf numFmtId="178" fontId="20" fillId="0" borderId="68" xfId="75" applyNumberFormat="1" applyFont="1" applyFill="1" applyBorder="1" applyAlignment="1">
      <alignment horizontal="right" vertical="center"/>
    </xf>
    <xf numFmtId="178" fontId="20" fillId="0" borderId="55" xfId="75" applyNumberFormat="1" applyFont="1" applyFill="1" applyBorder="1" applyAlignment="1">
      <alignment horizontal="right" vertical="center"/>
    </xf>
    <xf numFmtId="178" fontId="20" fillId="0" borderId="68" xfId="0" applyNumberFormat="1" applyFont="1" applyBorder="1" applyAlignment="1">
      <alignment horizontal="right" vertical="center"/>
    </xf>
    <xf numFmtId="178" fontId="20" fillId="0" borderId="55" xfId="0" applyNumberFormat="1" applyFont="1" applyBorder="1" applyAlignment="1">
      <alignment horizontal="right" vertical="center"/>
    </xf>
    <xf numFmtId="178" fontId="20" fillId="0" borderId="87" xfId="0" applyNumberFormat="1" applyFont="1" applyBorder="1" applyAlignment="1">
      <alignment horizontal="right" vertical="center"/>
    </xf>
    <xf numFmtId="178" fontId="20" fillId="0" borderId="97" xfId="0" applyNumberFormat="1" applyFont="1" applyBorder="1" applyAlignment="1">
      <alignment horizontal="right" vertical="center"/>
    </xf>
    <xf numFmtId="178" fontId="20" fillId="0" borderId="90" xfId="0" applyNumberFormat="1" applyFont="1" applyBorder="1" applyAlignment="1">
      <alignment horizontal="right" vertical="center"/>
    </xf>
    <xf numFmtId="178" fontId="4" fillId="0" borderId="106" xfId="75" applyNumberFormat="1" applyFont="1" applyFill="1" applyBorder="1" applyAlignment="1">
      <alignment horizontal="right" vertical="center"/>
    </xf>
    <xf numFmtId="178" fontId="4" fillId="0" borderId="105" xfId="75" applyNumberFormat="1" applyFont="1" applyFill="1" applyBorder="1" applyAlignment="1">
      <alignment horizontal="right" vertical="center"/>
    </xf>
    <xf numFmtId="179" fontId="4" fillId="2" borderId="98" xfId="0" applyNumberFormat="1" applyFont="1" applyFill="1" applyBorder="1" applyAlignment="1">
      <alignment horizontal="right" vertical="center"/>
    </xf>
    <xf numFmtId="178" fontId="4" fillId="2" borderId="90" xfId="0" applyNumberFormat="1" applyFont="1" applyFill="1" applyBorder="1" applyAlignment="1">
      <alignment horizontal="right" vertical="center"/>
    </xf>
    <xf numFmtId="179" fontId="4" fillId="2" borderId="66" xfId="0" applyNumberFormat="1" applyFont="1" applyFill="1" applyBorder="1" applyAlignment="1">
      <alignment horizontal="right" vertical="center"/>
    </xf>
    <xf numFmtId="179" fontId="4" fillId="2" borderId="65" xfId="0" applyNumberFormat="1" applyFont="1" applyFill="1" applyBorder="1" applyAlignment="1">
      <alignment horizontal="right" vertical="center"/>
    </xf>
    <xf numFmtId="178" fontId="4" fillId="2" borderId="68" xfId="0" applyNumberFormat="1" applyFont="1" applyFill="1" applyBorder="1" applyAlignment="1">
      <alignment horizontal="right" vertical="center"/>
    </xf>
    <xf numFmtId="179" fontId="4" fillId="2" borderId="99" xfId="0" applyNumberFormat="1" applyFont="1" applyFill="1" applyBorder="1" applyAlignment="1">
      <alignment horizontal="right" vertical="center"/>
    </xf>
    <xf numFmtId="178" fontId="4" fillId="2" borderId="100" xfId="0" applyNumberFormat="1" applyFont="1" applyFill="1" applyBorder="1" applyAlignment="1">
      <alignment horizontal="right" vertical="center"/>
    </xf>
    <xf numFmtId="41" fontId="20" fillId="0" borderId="98" xfId="74" applyFont="1" applyBorder="1" applyAlignment="1">
      <alignment horizontal="right" vertical="center"/>
    </xf>
    <xf numFmtId="41" fontId="20" fillId="0" borderId="66" xfId="74" applyFont="1" applyBorder="1" applyAlignment="1">
      <alignment horizontal="right" vertical="center"/>
    </xf>
    <xf numFmtId="41" fontId="20" fillId="0" borderId="67" xfId="74" applyFont="1" applyBorder="1" applyAlignment="1">
      <alignment horizontal="right" vertical="center"/>
    </xf>
    <xf numFmtId="41" fontId="20" fillId="0" borderId="65" xfId="74" applyFont="1" applyBorder="1" applyAlignment="1">
      <alignment horizontal="right" vertical="center"/>
    </xf>
    <xf numFmtId="41" fontId="4" fillId="2" borderId="77" xfId="74" quotePrefix="1" applyFont="1" applyFill="1" applyBorder="1" applyAlignment="1">
      <alignment horizontal="right" vertical="center"/>
    </xf>
    <xf numFmtId="41" fontId="4" fillId="2" borderId="84" xfId="74" quotePrefix="1" applyFont="1" applyFill="1" applyBorder="1" applyAlignment="1">
      <alignment horizontal="right" vertical="center"/>
    </xf>
    <xf numFmtId="41" fontId="4" fillId="2" borderId="71" xfId="74" quotePrefix="1" applyFont="1" applyFill="1" applyBorder="1" applyAlignment="1">
      <alignment horizontal="right" vertical="center"/>
    </xf>
    <xf numFmtId="41" fontId="4" fillId="0" borderId="66" xfId="74" applyFont="1" applyBorder="1" applyAlignment="1">
      <alignment horizontal="right" vertical="center"/>
    </xf>
    <xf numFmtId="41" fontId="4" fillId="2" borderId="66" xfId="74" applyFont="1" applyFill="1" applyBorder="1" applyAlignment="1">
      <alignment horizontal="right" vertical="center"/>
    </xf>
    <xf numFmtId="41" fontId="4" fillId="2" borderId="67" xfId="74" applyFont="1" applyFill="1" applyBorder="1" applyAlignment="1">
      <alignment horizontal="right" vertical="center"/>
    </xf>
    <xf numFmtId="41" fontId="4" fillId="0" borderId="65" xfId="74" applyFont="1" applyBorder="1" applyAlignment="1">
      <alignment horizontal="right" vertical="center"/>
    </xf>
    <xf numFmtId="41" fontId="28" fillId="0" borderId="65" xfId="74" applyFont="1" applyBorder="1" applyAlignment="1">
      <alignment horizontal="right" vertical="center"/>
    </xf>
    <xf numFmtId="41" fontId="28" fillId="0" borderId="66" xfId="74" applyFont="1" applyBorder="1" applyAlignment="1">
      <alignment horizontal="right" vertical="center"/>
    </xf>
    <xf numFmtId="41" fontId="28" fillId="0" borderId="67" xfId="74" applyFont="1" applyBorder="1" applyAlignment="1">
      <alignment horizontal="right" vertical="center"/>
    </xf>
    <xf numFmtId="41" fontId="28" fillId="0" borderId="107" xfId="74" applyFont="1" applyBorder="1" applyAlignment="1">
      <alignment horizontal="right" vertical="center"/>
    </xf>
    <xf numFmtId="41" fontId="27" fillId="0" borderId="66" xfId="74" applyFont="1" applyBorder="1" applyAlignment="1">
      <alignment horizontal="right" vertical="center"/>
    </xf>
    <xf numFmtId="41" fontId="27" fillId="0" borderId="65" xfId="74" applyFont="1" applyBorder="1" applyAlignment="1">
      <alignment horizontal="right" vertical="center"/>
    </xf>
    <xf numFmtId="41" fontId="27" fillId="0" borderId="67" xfId="74" applyFont="1" applyBorder="1" applyAlignment="1">
      <alignment horizontal="right" vertical="center"/>
    </xf>
    <xf numFmtId="178" fontId="4" fillId="2" borderId="77" xfId="75" quotePrefix="1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176" fontId="19" fillId="0" borderId="109" xfId="74" applyNumberFormat="1" applyFont="1" applyBorder="1" applyAlignment="1"/>
    <xf numFmtId="176" fontId="19" fillId="0" borderId="110" xfId="74" applyNumberFormat="1" applyFont="1" applyBorder="1" applyAlignment="1"/>
    <xf numFmtId="0" fontId="6" fillId="0" borderId="90" xfId="0" applyFont="1" applyBorder="1">
      <alignment vertical="center"/>
    </xf>
    <xf numFmtId="0" fontId="6" fillId="0" borderId="55" xfId="0" applyFont="1" applyBorder="1">
      <alignment vertical="center"/>
    </xf>
    <xf numFmtId="0" fontId="30" fillId="0" borderId="55" xfId="0" applyFont="1" applyBorder="1">
      <alignment vertical="center"/>
    </xf>
    <xf numFmtId="0" fontId="29" fillId="0" borderId="55" xfId="0" applyFont="1" applyBorder="1">
      <alignment vertical="center"/>
    </xf>
    <xf numFmtId="176" fontId="19" fillId="0" borderId="111" xfId="74" applyNumberFormat="1" applyFont="1" applyBorder="1" applyAlignment="1"/>
    <xf numFmtId="0" fontId="6" fillId="0" borderId="100" xfId="0" applyFont="1" applyBorder="1">
      <alignment vertical="center"/>
    </xf>
    <xf numFmtId="176" fontId="19" fillId="0" borderId="112" xfId="74" applyNumberFormat="1" applyFont="1" applyBorder="1" applyAlignment="1"/>
    <xf numFmtId="0" fontId="9" fillId="3" borderId="118" xfId="0" applyFont="1" applyFill="1" applyBorder="1" applyAlignment="1">
      <alignment horizontal="center" vertical="center" wrapText="1" readingOrder="1"/>
    </xf>
    <xf numFmtId="49" fontId="6" fillId="0" borderId="119" xfId="0" applyNumberFormat="1" applyFont="1" applyBorder="1" applyAlignment="1">
      <alignment horizontal="center" vertical="center"/>
    </xf>
    <xf numFmtId="176" fontId="19" fillId="0" borderId="120" xfId="74" applyNumberFormat="1" applyFont="1" applyBorder="1" applyAlignment="1"/>
    <xf numFmtId="49" fontId="6" fillId="0" borderId="121" xfId="0" applyNumberFormat="1" applyFont="1" applyBorder="1" applyAlignment="1">
      <alignment horizontal="center" vertical="center"/>
    </xf>
    <xf numFmtId="176" fontId="19" fillId="0" borderId="122" xfId="74" applyNumberFormat="1" applyFont="1" applyBorder="1" applyAlignment="1"/>
    <xf numFmtId="49" fontId="29" fillId="0" borderId="121" xfId="0" applyNumberFormat="1" applyFont="1" applyBorder="1" applyAlignment="1">
      <alignment horizontal="center" vertical="center"/>
    </xf>
    <xf numFmtId="49" fontId="30" fillId="0" borderId="121" xfId="0" applyNumberFormat="1" applyFont="1" applyBorder="1" applyAlignment="1">
      <alignment horizontal="center" vertical="center"/>
    </xf>
    <xf numFmtId="176" fontId="19" fillId="0" borderId="123" xfId="74" applyNumberFormat="1" applyFont="1" applyBorder="1" applyAlignment="1"/>
    <xf numFmtId="176" fontId="19" fillId="0" borderId="124" xfId="74" applyNumberFormat="1" applyFont="1" applyBorder="1" applyAlignment="1"/>
    <xf numFmtId="49" fontId="6" fillId="0" borderId="125" xfId="0" applyNumberFormat="1" applyFont="1" applyBorder="1" applyAlignment="1">
      <alignment horizontal="center" vertical="center"/>
    </xf>
    <xf numFmtId="176" fontId="19" fillId="0" borderId="126" xfId="74" applyNumberFormat="1" applyFont="1" applyBorder="1" applyAlignment="1"/>
    <xf numFmtId="0" fontId="2" fillId="4" borderId="127" xfId="0" applyFont="1" applyFill="1" applyBorder="1" applyAlignment="1">
      <alignment horizontal="center" vertical="center"/>
    </xf>
    <xf numFmtId="0" fontId="7" fillId="4" borderId="128" xfId="0" applyFont="1" applyFill="1" applyBorder="1" applyAlignment="1">
      <alignment horizontal="center" vertical="center"/>
    </xf>
    <xf numFmtId="176" fontId="2" fillId="4" borderId="24" xfId="0" applyNumberFormat="1" applyFont="1" applyFill="1" applyBorder="1">
      <alignment vertical="center"/>
    </xf>
    <xf numFmtId="176" fontId="2" fillId="4" borderId="129" xfId="0" applyNumberFormat="1" applyFont="1" applyFill="1" applyBorder="1">
      <alignment vertical="center"/>
    </xf>
    <xf numFmtId="0" fontId="4" fillId="0" borderId="0" xfId="0" applyFont="1" applyAlignment="1">
      <alignment horizontal="left" vertical="center"/>
    </xf>
    <xf numFmtId="0" fontId="2" fillId="3" borderId="70" xfId="0" applyFont="1" applyFill="1" applyBorder="1" applyAlignment="1">
      <alignment horizontal="left" vertical="center" wrapText="1"/>
    </xf>
    <xf numFmtId="0" fontId="4" fillId="2" borderId="98" xfId="0" applyFont="1" applyFill="1" applyBorder="1" applyAlignment="1">
      <alignment horizontal="left" vertical="center"/>
    </xf>
    <xf numFmtId="0" fontId="4" fillId="2" borderId="71" xfId="0" applyFont="1" applyFill="1" applyBorder="1" applyAlignment="1">
      <alignment horizontal="left" vertical="center"/>
    </xf>
    <xf numFmtId="0" fontId="4" fillId="2" borderId="72" xfId="0" applyFont="1" applyFill="1" applyBorder="1" applyAlignment="1">
      <alignment horizontal="left" vertical="center"/>
    </xf>
    <xf numFmtId="0" fontId="4" fillId="2" borderId="79" xfId="0" applyFont="1" applyFill="1" applyBorder="1" applyAlignment="1">
      <alignment horizontal="left" vertical="center"/>
    </xf>
    <xf numFmtId="0" fontId="4" fillId="2" borderId="75" xfId="0" applyFont="1" applyFill="1" applyBorder="1" applyAlignment="1">
      <alignment horizontal="left" vertical="center"/>
    </xf>
    <xf numFmtId="179" fontId="2" fillId="3" borderId="70" xfId="0" applyNumberFormat="1" applyFont="1" applyFill="1" applyBorder="1" applyAlignment="1">
      <alignment horizontal="right" vertical="center" wrapText="1"/>
    </xf>
    <xf numFmtId="179" fontId="4" fillId="2" borderId="66" xfId="0" applyNumberFormat="1" applyFont="1" applyFill="1" applyBorder="1">
      <alignment vertical="center"/>
    </xf>
    <xf numFmtId="179" fontId="20" fillId="0" borderId="65" xfId="0" applyNumberFormat="1" applyFont="1" applyBorder="1" applyAlignment="1">
      <alignment horizontal="right" vertical="center"/>
    </xf>
    <xf numFmtId="179" fontId="20" fillId="0" borderId="66" xfId="0" applyNumberFormat="1" applyFont="1" applyBorder="1" applyAlignment="1">
      <alignment horizontal="right" vertical="center"/>
    </xf>
    <xf numFmtId="179" fontId="20" fillId="0" borderId="67" xfId="0" applyNumberFormat="1" applyFont="1" applyBorder="1" applyAlignment="1">
      <alignment horizontal="right" vertical="center"/>
    </xf>
    <xf numFmtId="179" fontId="20" fillId="0" borderId="95" xfId="0" applyNumberFormat="1" applyFont="1" applyBorder="1" applyAlignment="1">
      <alignment horizontal="right" vertical="center"/>
    </xf>
    <xf numFmtId="179" fontId="20" fillId="0" borderId="99" xfId="0" applyNumberFormat="1" applyFont="1" applyBorder="1" applyAlignment="1">
      <alignment horizontal="right" vertical="center"/>
    </xf>
    <xf numFmtId="178" fontId="20" fillId="0" borderId="100" xfId="0" applyNumberFormat="1" applyFont="1" applyBorder="1" applyAlignment="1">
      <alignment horizontal="right" vertical="center"/>
    </xf>
    <xf numFmtId="0" fontId="20" fillId="0" borderId="99" xfId="0" applyFont="1" applyBorder="1" applyAlignment="1">
      <alignment horizontal="left" vertical="center" wrapText="1"/>
    </xf>
    <xf numFmtId="178" fontId="20" fillId="0" borderId="108" xfId="0" applyNumberFormat="1" applyFont="1" applyBorder="1" applyAlignment="1">
      <alignment horizontal="right" vertical="center"/>
    </xf>
    <xf numFmtId="178" fontId="2" fillId="3" borderId="54" xfId="0" applyNumberFormat="1" applyFont="1" applyFill="1" applyBorder="1" applyAlignment="1">
      <alignment horizontal="right" vertical="center" wrapText="1"/>
    </xf>
    <xf numFmtId="0" fontId="4" fillId="0" borderId="66" xfId="0" applyFont="1" applyBorder="1" applyAlignment="1">
      <alignment horizontal="left" vertical="center" wrapText="1"/>
    </xf>
    <xf numFmtId="0" fontId="4" fillId="0" borderId="65" xfId="0" applyFont="1" applyBorder="1" applyAlignment="1">
      <alignment horizontal="left" vertical="center" wrapText="1"/>
    </xf>
    <xf numFmtId="0" fontId="26" fillId="0" borderId="99" xfId="0" applyFont="1" applyBorder="1" applyAlignment="1">
      <alignment horizontal="left" vertical="center" wrapText="1"/>
    </xf>
    <xf numFmtId="41" fontId="20" fillId="0" borderId="99" xfId="74" applyFont="1" applyBorder="1" applyAlignment="1">
      <alignment horizontal="right" vertical="center"/>
    </xf>
    <xf numFmtId="41" fontId="20" fillId="0" borderId="107" xfId="74" applyFont="1" applyBorder="1" applyAlignment="1">
      <alignment horizontal="right" vertical="center"/>
    </xf>
    <xf numFmtId="0" fontId="26" fillId="0" borderId="107" xfId="0" applyFont="1" applyBorder="1" applyAlignment="1">
      <alignment horizontal="left" vertical="center" wrapText="1"/>
    </xf>
    <xf numFmtId="0" fontId="4" fillId="2" borderId="77" xfId="0" applyFont="1" applyFill="1" applyBorder="1" applyAlignment="1">
      <alignment horizontal="center" vertical="center"/>
    </xf>
    <xf numFmtId="0" fontId="4" fillId="2" borderId="132" xfId="0" applyFont="1" applyFill="1" applyBorder="1" applyAlignment="1">
      <alignment horizontal="center" vertical="center"/>
    </xf>
    <xf numFmtId="0" fontId="4" fillId="2" borderId="132" xfId="0" quotePrefix="1" applyFont="1" applyFill="1" applyBorder="1" applyAlignment="1">
      <alignment horizontal="left" vertical="center"/>
    </xf>
    <xf numFmtId="41" fontId="4" fillId="2" borderId="132" xfId="74" quotePrefix="1" applyFont="1" applyFill="1" applyBorder="1" applyAlignment="1">
      <alignment horizontal="right" vertical="center"/>
    </xf>
    <xf numFmtId="178" fontId="4" fillId="2" borderId="133" xfId="75" quotePrefix="1" applyNumberFormat="1" applyFont="1" applyFill="1" applyBorder="1" applyAlignment="1">
      <alignment horizontal="right" vertical="center"/>
    </xf>
    <xf numFmtId="0" fontId="4" fillId="2" borderId="67" xfId="0" quotePrefix="1" applyFont="1" applyFill="1" applyBorder="1" applyAlignment="1">
      <alignment horizontal="center" vertical="center"/>
    </xf>
    <xf numFmtId="41" fontId="28" fillId="0" borderId="99" xfId="74" applyFont="1" applyBorder="1" applyAlignment="1">
      <alignment horizontal="right" vertical="center"/>
    </xf>
    <xf numFmtId="178" fontId="28" fillId="0" borderId="100" xfId="0" applyNumberFormat="1" applyFont="1" applyBorder="1" applyAlignment="1">
      <alignment horizontal="right" vertical="center"/>
    </xf>
    <xf numFmtId="0" fontId="4" fillId="2" borderId="107" xfId="0" quotePrefix="1" applyFont="1" applyFill="1" applyBorder="1" applyAlignment="1">
      <alignment horizontal="center" vertical="center"/>
    </xf>
    <xf numFmtId="0" fontId="4" fillId="2" borderId="98" xfId="0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176" fontId="4" fillId="2" borderId="26" xfId="0" applyNumberFormat="1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4" fillId="2" borderId="72" xfId="0" quotePrefix="1" applyFont="1" applyFill="1" applyBorder="1" applyAlignment="1">
      <alignment horizontal="center" vertical="center"/>
    </xf>
    <xf numFmtId="0" fontId="4" fillId="2" borderId="75" xfId="0" quotePrefix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0" fontId="21" fillId="0" borderId="0" xfId="0" applyFont="1" applyAlignment="1">
      <alignment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 shrinkToFit="1"/>
    </xf>
    <xf numFmtId="0" fontId="4" fillId="0" borderId="0" xfId="0" applyFont="1" applyAlignment="1">
      <alignment vertical="center" wrapText="1" shrinkToFit="1"/>
    </xf>
    <xf numFmtId="0" fontId="15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9" fillId="3" borderId="57" xfId="0" applyFont="1" applyFill="1" applyBorder="1" applyAlignment="1">
      <alignment horizontal="center" vertical="center" wrapText="1" readingOrder="1"/>
    </xf>
    <xf numFmtId="0" fontId="9" fillId="3" borderId="31" xfId="0" applyFont="1" applyFill="1" applyBorder="1" applyAlignment="1">
      <alignment horizontal="center" vertical="center" wrapText="1" readingOrder="1"/>
    </xf>
    <xf numFmtId="0" fontId="9" fillId="3" borderId="45" xfId="0" applyFont="1" applyFill="1" applyBorder="1" applyAlignment="1">
      <alignment horizontal="center" vertical="center" wrapText="1" readingOrder="1"/>
    </xf>
    <xf numFmtId="0" fontId="9" fillId="3" borderId="58" xfId="0" applyFont="1" applyFill="1" applyBorder="1" applyAlignment="1">
      <alignment horizontal="center" vertical="center" wrapText="1" readingOrder="1"/>
    </xf>
    <xf numFmtId="0" fontId="9" fillId="3" borderId="32" xfId="0" applyFont="1" applyFill="1" applyBorder="1" applyAlignment="1">
      <alignment horizontal="center" vertical="center" wrapText="1" readingOrder="1"/>
    </xf>
    <xf numFmtId="0" fontId="9" fillId="3" borderId="46" xfId="0" applyFont="1" applyFill="1" applyBorder="1" applyAlignment="1">
      <alignment horizontal="center" vertical="center" wrapText="1" readingOrder="1"/>
    </xf>
    <xf numFmtId="0" fontId="9" fillId="3" borderId="34" xfId="0" applyFont="1" applyFill="1" applyBorder="1" applyAlignment="1">
      <alignment horizontal="center" vertical="center" wrapText="1" readingOrder="1"/>
    </xf>
    <xf numFmtId="0" fontId="9" fillId="3" borderId="37" xfId="0" applyFont="1" applyFill="1" applyBorder="1" applyAlignment="1">
      <alignment horizontal="center" vertical="center" wrapText="1" readingOrder="1"/>
    </xf>
    <xf numFmtId="0" fontId="9" fillId="3" borderId="60" xfId="0" applyFont="1" applyFill="1" applyBorder="1" applyAlignment="1">
      <alignment horizontal="center" vertical="center" wrapText="1" readingOrder="1"/>
    </xf>
    <xf numFmtId="0" fontId="9" fillId="3" borderId="61" xfId="0" applyFont="1" applyFill="1" applyBorder="1" applyAlignment="1">
      <alignment horizontal="center" vertical="center" wrapText="1" readingOrder="1"/>
    </xf>
    <xf numFmtId="0" fontId="9" fillId="3" borderId="35" xfId="0" applyFont="1" applyFill="1" applyBorder="1" applyAlignment="1">
      <alignment horizontal="center" vertical="center" wrapText="1" readingOrder="1"/>
    </xf>
    <xf numFmtId="0" fontId="9" fillId="3" borderId="36" xfId="0" applyFont="1" applyFill="1" applyBorder="1" applyAlignment="1">
      <alignment horizontal="center" vertical="center" wrapText="1" readingOrder="1"/>
    </xf>
    <xf numFmtId="0" fontId="9" fillId="3" borderId="49" xfId="0" applyFont="1" applyFill="1" applyBorder="1" applyAlignment="1">
      <alignment horizontal="center" vertical="center" wrapText="1" readingOrder="1"/>
    </xf>
    <xf numFmtId="0" fontId="9" fillId="3" borderId="19" xfId="0" applyFont="1" applyFill="1" applyBorder="1" applyAlignment="1">
      <alignment horizontal="center" vertical="center" wrapText="1" readingOrder="1"/>
    </xf>
    <xf numFmtId="0" fontId="9" fillId="3" borderId="5" xfId="0" applyFont="1" applyFill="1" applyBorder="1" applyAlignment="1">
      <alignment horizontal="center" vertical="center" wrapText="1" readingOrder="1"/>
    </xf>
    <xf numFmtId="0" fontId="9" fillId="3" borderId="51" xfId="0" applyFont="1" applyFill="1" applyBorder="1" applyAlignment="1">
      <alignment horizontal="center" vertical="center" wrapText="1" readingOrder="1"/>
    </xf>
    <xf numFmtId="0" fontId="9" fillId="3" borderId="114" xfId="0" applyFont="1" applyFill="1" applyBorder="1" applyAlignment="1">
      <alignment horizontal="center" vertical="center" wrapText="1" readingOrder="1"/>
    </xf>
    <xf numFmtId="0" fontId="9" fillId="3" borderId="116" xfId="0" applyFont="1" applyFill="1" applyBorder="1" applyAlignment="1">
      <alignment horizontal="center" vertical="center" wrapText="1" readingOrder="1"/>
    </xf>
    <xf numFmtId="0" fontId="9" fillId="3" borderId="113" xfId="0" applyFont="1" applyFill="1" applyBorder="1" applyAlignment="1">
      <alignment horizontal="center" vertical="center" wrapText="1" readingOrder="1"/>
    </xf>
    <xf numFmtId="0" fontId="9" fillId="3" borderId="1" xfId="0" applyFont="1" applyFill="1" applyBorder="1" applyAlignment="1">
      <alignment horizontal="center" vertical="center" wrapText="1" readingOrder="1"/>
    </xf>
    <xf numFmtId="0" fontId="9" fillId="3" borderId="115" xfId="0" applyFont="1" applyFill="1" applyBorder="1" applyAlignment="1">
      <alignment horizontal="center" vertical="center" wrapText="1" readingOrder="1"/>
    </xf>
    <xf numFmtId="0" fontId="9" fillId="3" borderId="91" xfId="0" applyFont="1" applyFill="1" applyBorder="1" applyAlignment="1">
      <alignment horizontal="center" vertical="center" wrapText="1" readingOrder="1"/>
    </xf>
    <xf numFmtId="0" fontId="9" fillId="3" borderId="117" xfId="0" applyFont="1" applyFill="1" applyBorder="1" applyAlignment="1">
      <alignment horizontal="center" vertical="center" wrapText="1" readingOrder="1"/>
    </xf>
    <xf numFmtId="0" fontId="9" fillId="3" borderId="4" xfId="0" applyFont="1" applyFill="1" applyBorder="1" applyAlignment="1">
      <alignment horizontal="center" vertical="center" wrapText="1" readingOrder="1"/>
    </xf>
    <xf numFmtId="0" fontId="9" fillId="3" borderId="52" xfId="0" applyFont="1" applyFill="1" applyBorder="1" applyAlignment="1">
      <alignment horizontal="center" vertical="center" wrapText="1" readingOrder="1"/>
    </xf>
    <xf numFmtId="0" fontId="9" fillId="3" borderId="53" xfId="0" applyFont="1" applyFill="1" applyBorder="1" applyAlignment="1">
      <alignment horizontal="center" vertical="center" wrapText="1" readingOrder="1"/>
    </xf>
    <xf numFmtId="0" fontId="9" fillId="3" borderId="54" xfId="0" applyFont="1" applyFill="1" applyBorder="1" applyAlignment="1">
      <alignment horizontal="center" vertical="center" wrapText="1" readingOrder="1"/>
    </xf>
    <xf numFmtId="0" fontId="9" fillId="3" borderId="20" xfId="0" applyFont="1" applyFill="1" applyBorder="1" applyAlignment="1">
      <alignment horizontal="center" vertical="center" wrapText="1" readingOrder="1"/>
    </xf>
    <xf numFmtId="41" fontId="4" fillId="2" borderId="101" xfId="74" quotePrefix="1" applyFont="1" applyFill="1" applyBorder="1" applyAlignment="1">
      <alignment horizontal="center" vertical="center"/>
    </xf>
    <xf numFmtId="41" fontId="4" fillId="2" borderId="102" xfId="74" quotePrefix="1" applyFont="1" applyFill="1" applyBorder="1" applyAlignment="1">
      <alignment horizontal="center" vertical="center"/>
    </xf>
    <xf numFmtId="41" fontId="4" fillId="2" borderId="103" xfId="74" quotePrefix="1" applyFont="1" applyFill="1" applyBorder="1" applyAlignment="1">
      <alignment horizontal="center" vertical="center"/>
    </xf>
    <xf numFmtId="176" fontId="4" fillId="2" borderId="23" xfId="0" applyNumberFormat="1" applyFont="1" applyFill="1" applyBorder="1" applyAlignment="1">
      <alignment horizontal="center" vertical="center"/>
    </xf>
    <xf numFmtId="176" fontId="4" fillId="2" borderId="26" xfId="0" applyNumberFormat="1" applyFont="1" applyFill="1" applyBorder="1" applyAlignment="1">
      <alignment horizontal="center" vertical="center"/>
    </xf>
    <xf numFmtId="176" fontId="4" fillId="2" borderId="27" xfId="0" applyNumberFormat="1" applyFont="1" applyFill="1" applyBorder="1" applyAlignment="1">
      <alignment horizontal="center" vertical="center"/>
    </xf>
    <xf numFmtId="0" fontId="2" fillId="4" borderId="82" xfId="0" applyFont="1" applyFill="1" applyBorder="1" applyAlignment="1">
      <alignment horizontal="center" vertical="center"/>
    </xf>
    <xf numFmtId="0" fontId="2" fillId="4" borderId="53" xfId="0" applyFont="1" applyFill="1" applyBorder="1" applyAlignment="1">
      <alignment horizontal="center" vertical="center"/>
    </xf>
    <xf numFmtId="41" fontId="4" fillId="2" borderId="130" xfId="74" quotePrefix="1" applyFont="1" applyFill="1" applyBorder="1" applyAlignment="1">
      <alignment horizontal="center" vertical="center"/>
    </xf>
    <xf numFmtId="41" fontId="4" fillId="2" borderId="76" xfId="74" quotePrefix="1" applyFont="1" applyFill="1" applyBorder="1" applyAlignment="1">
      <alignment horizontal="center" vertical="center"/>
    </xf>
    <xf numFmtId="41" fontId="4" fillId="2" borderId="73" xfId="74" quotePrefix="1" applyFont="1" applyFill="1" applyBorder="1" applyAlignment="1">
      <alignment horizontal="center" vertical="center"/>
    </xf>
    <xf numFmtId="41" fontId="4" fillId="2" borderId="74" xfId="74" quotePrefix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176" fontId="2" fillId="3" borderId="17" xfId="0" applyNumberFormat="1" applyFont="1" applyFill="1" applyBorder="1" applyAlignment="1">
      <alignment horizontal="center" vertical="center" wrapText="1"/>
    </xf>
    <xf numFmtId="176" fontId="2" fillId="3" borderId="18" xfId="0" applyNumberFormat="1" applyFont="1" applyFill="1" applyBorder="1" applyAlignment="1">
      <alignment horizontal="center" vertical="center" wrapText="1"/>
    </xf>
    <xf numFmtId="41" fontId="4" fillId="2" borderId="104" xfId="74" quotePrefix="1" applyFont="1" applyFill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 shrinkToFit="1"/>
    </xf>
    <xf numFmtId="0" fontId="26" fillId="0" borderId="26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6" fillId="0" borderId="9" xfId="73" applyFont="1" applyBorder="1" applyAlignment="1">
      <alignment horizontal="left" vertical="center" shrinkToFit="1"/>
    </xf>
    <xf numFmtId="0" fontId="26" fillId="0" borderId="10" xfId="73" applyFont="1" applyBorder="1" applyAlignment="1">
      <alignment horizontal="left" vertical="center" shrinkToFit="1"/>
    </xf>
    <xf numFmtId="0" fontId="26" fillId="0" borderId="11" xfId="73" applyFont="1" applyBorder="1" applyAlignment="1">
      <alignment horizontal="left" vertical="center" shrinkToFit="1"/>
    </xf>
    <xf numFmtId="0" fontId="26" fillId="0" borderId="9" xfId="0" applyFont="1" applyBorder="1" applyAlignment="1">
      <alignment horizontal="left" vertical="center" shrinkToFit="1"/>
    </xf>
    <xf numFmtId="0" fontId="26" fillId="0" borderId="10" xfId="0" applyFont="1" applyBorder="1" applyAlignment="1">
      <alignment horizontal="left" vertical="center" shrinkToFit="1"/>
    </xf>
    <xf numFmtId="0" fontId="26" fillId="0" borderId="11" xfId="0" applyFont="1" applyBorder="1" applyAlignment="1">
      <alignment horizontal="left" vertical="center" shrinkToFit="1"/>
    </xf>
    <xf numFmtId="0" fontId="26" fillId="0" borderId="9" xfId="0" applyFont="1" applyBorder="1" applyAlignment="1">
      <alignment horizontal="center" vertical="center" shrinkToFit="1"/>
    </xf>
    <xf numFmtId="0" fontId="26" fillId="0" borderId="10" xfId="0" applyFont="1" applyBorder="1" applyAlignment="1">
      <alignment horizontal="center" vertical="center" shrinkToFit="1"/>
    </xf>
    <xf numFmtId="0" fontId="26" fillId="0" borderId="11" xfId="0" applyFont="1" applyBorder="1" applyAlignment="1">
      <alignment horizontal="center" vertical="center" shrinkToFit="1"/>
    </xf>
    <xf numFmtId="41" fontId="26" fillId="0" borderId="9" xfId="74" applyFont="1" applyFill="1" applyBorder="1" applyAlignment="1">
      <alignment horizontal="center" vertical="center"/>
    </xf>
    <xf numFmtId="41" fontId="26" fillId="0" borderId="10" xfId="74" applyFont="1" applyFill="1" applyBorder="1" applyAlignment="1">
      <alignment horizontal="center" vertical="center"/>
    </xf>
    <xf numFmtId="41" fontId="26" fillId="0" borderId="11" xfId="74" applyFont="1" applyFill="1" applyBorder="1" applyAlignment="1">
      <alignment horizontal="center" vertical="center"/>
    </xf>
    <xf numFmtId="0" fontId="26" fillId="0" borderId="94" xfId="73" applyFont="1" applyBorder="1" applyAlignment="1">
      <alignment horizontal="left" vertical="center" shrinkToFit="1"/>
    </xf>
    <xf numFmtId="41" fontId="26" fillId="0" borderId="94" xfId="74" quotePrefix="1" applyFont="1" applyFill="1" applyBorder="1" applyAlignment="1">
      <alignment horizontal="center" vertical="center"/>
    </xf>
    <xf numFmtId="41" fontId="26" fillId="0" borderId="10" xfId="74" quotePrefix="1" applyFont="1" applyFill="1" applyBorder="1" applyAlignment="1">
      <alignment horizontal="center" vertical="center"/>
    </xf>
    <xf numFmtId="41" fontId="26" fillId="0" borderId="11" xfId="74" quotePrefix="1" applyFont="1" applyFill="1" applyBorder="1" applyAlignment="1">
      <alignment horizontal="center" vertical="center"/>
    </xf>
    <xf numFmtId="0" fontId="26" fillId="0" borderId="95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26" fillId="0" borderId="96" xfId="0" applyFont="1" applyBorder="1" applyAlignment="1">
      <alignment horizontal="center" vertical="center" shrinkToFit="1"/>
    </xf>
    <xf numFmtId="41" fontId="26" fillId="0" borderId="9" xfId="74" quotePrefix="1" applyFont="1" applyFill="1" applyBorder="1" applyAlignment="1">
      <alignment horizontal="center" vertical="center"/>
    </xf>
    <xf numFmtId="176" fontId="2" fillId="3" borderId="7" xfId="0" applyNumberFormat="1" applyFont="1" applyFill="1" applyBorder="1" applyAlignment="1">
      <alignment horizontal="center" vertical="center" wrapText="1"/>
    </xf>
    <xf numFmtId="176" fontId="2" fillId="3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80" fontId="4" fillId="2" borderId="76" xfId="0" applyNumberFormat="1" applyFont="1" applyFill="1" applyBorder="1" applyAlignment="1">
      <alignment horizontal="center" vertical="center"/>
    </xf>
    <xf numFmtId="180" fontId="4" fillId="2" borderId="73" xfId="0" applyNumberFormat="1" applyFont="1" applyFill="1" applyBorder="1" applyAlignment="1">
      <alignment horizontal="center" vertical="center"/>
    </xf>
    <xf numFmtId="180" fontId="4" fillId="2" borderId="74" xfId="0" applyNumberFormat="1" applyFont="1" applyFill="1" applyBorder="1" applyAlignment="1">
      <alignment horizontal="center" vertical="center"/>
    </xf>
    <xf numFmtId="180" fontId="4" fillId="2" borderId="101" xfId="0" applyNumberFormat="1" applyFont="1" applyFill="1" applyBorder="1" applyAlignment="1">
      <alignment horizontal="center" vertical="center"/>
    </xf>
    <xf numFmtId="180" fontId="4" fillId="2" borderId="102" xfId="0" applyNumberFormat="1" applyFont="1" applyFill="1" applyBorder="1" applyAlignment="1">
      <alignment horizontal="center" vertical="center"/>
    </xf>
    <xf numFmtId="180" fontId="4" fillId="2" borderId="103" xfId="0" applyNumberFormat="1" applyFont="1" applyFill="1" applyBorder="1" applyAlignment="1">
      <alignment horizontal="center" vertical="center"/>
    </xf>
    <xf numFmtId="180" fontId="4" fillId="0" borderId="101" xfId="0" applyNumberFormat="1" applyFont="1" applyBorder="1" applyAlignment="1">
      <alignment horizontal="center" vertical="center"/>
    </xf>
    <xf numFmtId="180" fontId="4" fillId="0" borderId="102" xfId="0" applyNumberFormat="1" applyFont="1" applyBorder="1" applyAlignment="1">
      <alignment horizontal="center" vertical="center"/>
    </xf>
    <xf numFmtId="180" fontId="4" fillId="0" borderId="130" xfId="0" applyNumberFormat="1" applyFont="1" applyBorder="1" applyAlignment="1">
      <alignment horizontal="center" vertical="center"/>
    </xf>
    <xf numFmtId="180" fontId="4" fillId="0" borderId="103" xfId="0" applyNumberFormat="1" applyFont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right" vertical="center"/>
    </xf>
    <xf numFmtId="0" fontId="2" fillId="3" borderId="6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74" applyNumberFormat="1" applyFont="1" applyFill="1" applyBorder="1" applyAlignment="1">
      <alignment horizontal="center" vertical="center" wrapText="1"/>
    </xf>
    <xf numFmtId="0" fontId="2" fillId="3" borderId="8" xfId="74" applyNumberFormat="1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176" fontId="4" fillId="0" borderId="27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4" borderId="83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176" fontId="2" fillId="4" borderId="83" xfId="0" applyNumberFormat="1" applyFont="1" applyFill="1" applyBorder="1" applyAlignment="1">
      <alignment horizontal="center" vertical="center"/>
    </xf>
    <xf numFmtId="176" fontId="2" fillId="4" borderId="28" xfId="0" applyNumberFormat="1" applyFont="1" applyFill="1" applyBorder="1" applyAlignment="1">
      <alignment horizontal="center" vertical="center"/>
    </xf>
    <xf numFmtId="176" fontId="2" fillId="4" borderId="29" xfId="0" applyNumberFormat="1" applyFont="1" applyFill="1" applyBorder="1" applyAlignment="1">
      <alignment horizontal="center" vertical="center"/>
    </xf>
    <xf numFmtId="49" fontId="26" fillId="0" borderId="94" xfId="0" applyNumberFormat="1" applyFont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shrinkToFit="1"/>
    </xf>
    <xf numFmtId="49" fontId="26" fillId="0" borderId="11" xfId="0" applyNumberFormat="1" applyFont="1" applyBorder="1" applyAlignment="1">
      <alignment horizontal="center" vertical="center" shrinkToFit="1"/>
    </xf>
    <xf numFmtId="41" fontId="26" fillId="0" borderId="94" xfId="74" applyFont="1" applyFill="1" applyBorder="1" applyAlignment="1">
      <alignment horizontal="center" vertical="center"/>
    </xf>
    <xf numFmtId="180" fontId="4" fillId="2" borderId="131" xfId="0" applyNumberFormat="1" applyFont="1" applyFill="1" applyBorder="1" applyAlignment="1">
      <alignment horizontal="center" vertical="center"/>
    </xf>
    <xf numFmtId="176" fontId="4" fillId="2" borderId="25" xfId="0" applyNumberFormat="1" applyFont="1" applyFill="1" applyBorder="1" applyAlignment="1">
      <alignment horizontal="center" vertical="center"/>
    </xf>
    <xf numFmtId="49" fontId="26" fillId="0" borderId="23" xfId="0" applyNumberFormat="1" applyFont="1" applyBorder="1" applyAlignment="1">
      <alignment horizontal="center" vertical="center" shrinkToFit="1"/>
    </xf>
    <xf numFmtId="49" fontId="26" fillId="0" borderId="26" xfId="0" applyNumberFormat="1" applyFont="1" applyBorder="1" applyAlignment="1">
      <alignment horizontal="center" vertical="center" shrinkToFit="1"/>
    </xf>
    <xf numFmtId="49" fontId="26" fillId="0" borderId="27" xfId="0" applyNumberFormat="1" applyFont="1" applyBorder="1" applyAlignment="1">
      <alignment horizontal="center" vertical="center" shrinkToFit="1"/>
    </xf>
    <xf numFmtId="49" fontId="26" fillId="0" borderId="9" xfId="0" applyNumberFormat="1" applyFont="1" applyBorder="1" applyAlignment="1">
      <alignment horizontal="center" vertical="center" shrinkToFit="1"/>
    </xf>
    <xf numFmtId="0" fontId="34" fillId="0" borderId="0" xfId="0" applyFont="1">
      <alignment vertical="center"/>
    </xf>
    <xf numFmtId="0" fontId="33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</cellXfs>
  <cellStyles count="76">
    <cellStyle name="style1602749280140" xfId="1" xr:uid="{00000000-0005-0000-0000-000000000000}"/>
    <cellStyle name="style1602749280171" xfId="2" xr:uid="{00000000-0005-0000-0000-000001000000}"/>
    <cellStyle name="style1602749280187" xfId="3" xr:uid="{00000000-0005-0000-0000-000002000000}"/>
    <cellStyle name="style1602749280218" xfId="6" xr:uid="{00000000-0005-0000-0000-000003000000}"/>
    <cellStyle name="style1602749280234" xfId="7" xr:uid="{00000000-0005-0000-0000-000004000000}"/>
    <cellStyle name="style1602749280265" xfId="8" xr:uid="{00000000-0005-0000-0000-000005000000}"/>
    <cellStyle name="style1602749280296" xfId="4" xr:uid="{00000000-0005-0000-0000-000006000000}"/>
    <cellStyle name="style1602749280312" xfId="5" xr:uid="{00000000-0005-0000-0000-000007000000}"/>
    <cellStyle name="style1602749280343" xfId="9" xr:uid="{00000000-0005-0000-0000-000008000000}"/>
    <cellStyle name="style1602749280374" xfId="10" xr:uid="{00000000-0005-0000-0000-000009000000}"/>
    <cellStyle name="style1602749280390" xfId="11" xr:uid="{00000000-0005-0000-0000-00000A000000}"/>
    <cellStyle name="style1602749280406" xfId="16" xr:uid="{00000000-0005-0000-0000-00000B000000}"/>
    <cellStyle name="style1602749280515" xfId="23" xr:uid="{00000000-0005-0000-0000-00000C000000}"/>
    <cellStyle name="style1602749280531" xfId="12" xr:uid="{00000000-0005-0000-0000-00000D000000}"/>
    <cellStyle name="style1602749280578" xfId="13" xr:uid="{00000000-0005-0000-0000-00000E000000}"/>
    <cellStyle name="style1602749280602" xfId="17" xr:uid="{00000000-0005-0000-0000-00000F000000}"/>
    <cellStyle name="style1602749280610" xfId="18" xr:uid="{00000000-0005-0000-0000-000010000000}"/>
    <cellStyle name="style1602749280641" xfId="21" xr:uid="{00000000-0005-0000-0000-000011000000}"/>
    <cellStyle name="style1602749281157" xfId="24" xr:uid="{00000000-0005-0000-0000-000012000000}"/>
    <cellStyle name="style1602749281188" xfId="25" xr:uid="{00000000-0005-0000-0000-000013000000}"/>
    <cellStyle name="style1602749281203" xfId="14" xr:uid="{00000000-0005-0000-0000-000014000000}"/>
    <cellStyle name="style1602749281235" xfId="15" xr:uid="{00000000-0005-0000-0000-000015000000}"/>
    <cellStyle name="style1602749281250" xfId="19" xr:uid="{00000000-0005-0000-0000-000016000000}"/>
    <cellStyle name="style1602749281282" xfId="20" xr:uid="{00000000-0005-0000-0000-000017000000}"/>
    <cellStyle name="style1602749281313" xfId="22" xr:uid="{00000000-0005-0000-0000-000018000000}"/>
    <cellStyle name="style1602749281516" xfId="26" xr:uid="{00000000-0005-0000-0000-000019000000}"/>
    <cellStyle name="style1602749281531" xfId="27" xr:uid="{00000000-0005-0000-0000-00001A000000}"/>
    <cellStyle name="style1631422744459" xfId="44" xr:uid="{9558EC02-119D-452A-B2B6-18E6595E1D95}"/>
    <cellStyle name="style1631422744490" xfId="45" xr:uid="{D36FB1D1-2660-4CEB-B758-63D45CCE57F8}"/>
    <cellStyle name="style1631422744521" xfId="46" xr:uid="{D0D6E743-9808-46BB-8F7A-50387B310A0C}"/>
    <cellStyle name="style1631422744554" xfId="47" xr:uid="{BA462D16-71F7-4DD2-A80D-8A9E66D2154F}"/>
    <cellStyle name="style1631422744585" xfId="48" xr:uid="{669156BA-751C-4425-AA1A-BB0C4D150ED1}"/>
    <cellStyle name="style1631422744629" xfId="52" xr:uid="{7AFDD1ED-20A0-4F44-8177-CD917F1D28B7}"/>
    <cellStyle name="style1631422744710" xfId="56" xr:uid="{14BC8482-A859-4D0C-BE24-34707D6369B5}"/>
    <cellStyle name="style1631422744741" xfId="49" xr:uid="{2F87FAA1-47E3-44DA-A7FA-37F478BDEF8E}"/>
    <cellStyle name="style1631422744771" xfId="50" xr:uid="{1F70426C-1F6F-4FD0-96A2-E1C6EBF69CC8}"/>
    <cellStyle name="style1631422744800" xfId="51" xr:uid="{8649819D-BCCA-423A-B1F2-B31582BD72B3}"/>
    <cellStyle name="style1631422744830" xfId="53" xr:uid="{47584D98-CEB8-4D03-88CE-5FA1086D2E4C}"/>
    <cellStyle name="style1631422744859" xfId="54" xr:uid="{9D1326D0-A091-4109-8CD5-50EF6B0D24FC}"/>
    <cellStyle name="style1631422744889" xfId="55" xr:uid="{233BEC61-6242-4796-B4DA-6C1DCA2A3BB8}"/>
    <cellStyle name="style1631422745106" xfId="57" xr:uid="{593EDBCC-C21D-4737-9DA6-AA823B9B3DA3}"/>
    <cellStyle name="style1631422745135" xfId="58" xr:uid="{704C7802-1142-4CFF-8D1E-260D6903B8D3}"/>
    <cellStyle name="style1631422745166" xfId="59" xr:uid="{41B2DD4A-A9AC-421E-86A6-66F8DC6A0D6D}"/>
    <cellStyle name="style1631674146243" xfId="28" xr:uid="{7CC3A48D-C043-49AB-A538-27CFD4AC06E0}"/>
    <cellStyle name="style1631674146266" xfId="30" xr:uid="{F9074734-4C7A-461A-AF55-5B1808770E24}"/>
    <cellStyle name="style1631674146417" xfId="33" xr:uid="{427E8570-8885-4BF0-BD21-DA3DD883DAE9}"/>
    <cellStyle name="style1631674146503" xfId="29" xr:uid="{3FCAFC7D-8639-4F7F-93BB-260900E11D01}"/>
    <cellStyle name="style1631674146534" xfId="31" xr:uid="{F7956143-B56E-49B2-8573-4845683F06FF}"/>
    <cellStyle name="style1631674146581" xfId="32" xr:uid="{951AF4FB-10D0-4A0B-92D8-B8C897D60857}"/>
    <cellStyle name="style1631674146697" xfId="34" xr:uid="{3DBA36B3-BA6F-4B2E-8554-107099EDF0C1}"/>
    <cellStyle name="style1631674146726" xfId="35" xr:uid="{EE982719-622F-4593-947A-3428BEC19BD7}"/>
    <cellStyle name="style1632892263118" xfId="36" xr:uid="{9879455A-84C9-4F15-9904-4F6E8999B251}"/>
    <cellStyle name="style1632892263137" xfId="37" xr:uid="{F30067E4-403D-4D4E-8F78-FCF24C3FC34C}"/>
    <cellStyle name="style1632892263308" xfId="41" xr:uid="{52C90BCE-88ED-4AB8-93C6-39CAA25914F7}"/>
    <cellStyle name="style1632892263371" xfId="38" xr:uid="{EF69B3AC-896E-4874-88CA-380639341CE4}"/>
    <cellStyle name="style1632892263392" xfId="39" xr:uid="{66E8DA0C-EE9C-4704-80B2-8BC0F2E4DB1F}"/>
    <cellStyle name="style1632892263417" xfId="40" xr:uid="{BA52E3E3-22DE-463C-8BF8-20951E631DF3}"/>
    <cellStyle name="style1632892263496" xfId="42" xr:uid="{45330AF5-0E20-4716-9F84-5960DCD757D1}"/>
    <cellStyle name="style1632892263518" xfId="43" xr:uid="{7A6B7E33-6E10-46B0-B2EF-19EE3705CB9E}"/>
    <cellStyle name="style1665468814331" xfId="72" xr:uid="{6076A840-DC5B-4FD9-8186-0419E6F89AC6}"/>
    <cellStyle name="style1665480461391" xfId="63" xr:uid="{97A55D59-8065-426F-8859-1BA861C82FEC}"/>
    <cellStyle name="style1665480461490" xfId="65" xr:uid="{F9525858-15A3-4721-9140-6F28EC2C911E}"/>
    <cellStyle name="style1665480461890" xfId="62" xr:uid="{51773A15-0EF2-40A4-AE0D-38808F8C6DBA}"/>
    <cellStyle name="style1665480462083" xfId="67" xr:uid="{909AE019-B456-4E06-B370-21E04F3A6052}"/>
    <cellStyle name="style1665480462427" xfId="60" xr:uid="{C0485B94-DAF6-45ED-859B-61FCD2E8E2B7}"/>
    <cellStyle name="style1665480462531" xfId="61" xr:uid="{D2B45CEE-97A3-4A49-931A-BABE7BCF4C48}"/>
    <cellStyle name="style1665480462885" xfId="64" xr:uid="{B97B58E8-E70B-4977-9AF7-7736B22E1BDC}"/>
    <cellStyle name="style1665480463014" xfId="66" xr:uid="{DF59D9A4-73DB-44B6-B1C9-5578ACE498C5}"/>
    <cellStyle name="style1665480463221" xfId="69" xr:uid="{902B1205-AB89-4387-B978-F8CFC8130B25}"/>
    <cellStyle name="style1665480463391" xfId="68" xr:uid="{99F1100C-3910-4EA3-8005-B3D35C9E6557}"/>
    <cellStyle name="style1665552486421" xfId="70" xr:uid="{33904BF2-54F0-4910-83A2-D832959F0649}"/>
    <cellStyle name="style1665552486767" xfId="71" xr:uid="{0361D7B1-48E0-474E-8366-08805607489D}"/>
    <cellStyle name="백분율" xfId="75" builtinId="5"/>
    <cellStyle name="쉼표 [0]" xfId="74" builtinId="6"/>
    <cellStyle name="표준" xfId="0" builtinId="0"/>
    <cellStyle name="표준_2-1.인사-종사자수 및 인력현황 (keco2,3,4)" xfId="73" xr:uid="{85BE4447-D6B7-4A03-AE91-D9477E53E36A}"/>
  </cellStyles>
  <dxfs count="1"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A7885-64F6-4642-9A36-3B04E585A884}">
  <dimension ref="A1:L25"/>
  <sheetViews>
    <sheetView tabSelected="1" workbookViewId="0">
      <selection activeCell="A9" sqref="A9:L9"/>
    </sheetView>
  </sheetViews>
  <sheetFormatPr defaultRowHeight="16.5"/>
  <cols>
    <col min="1" max="1" width="24.625" customWidth="1"/>
    <col min="12" max="12" width="22.875" customWidth="1"/>
  </cols>
  <sheetData>
    <row r="1" spans="1:12" s="349" customFormat="1" ht="42" customHeight="1">
      <c r="A1" s="351" t="s">
        <v>718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</row>
    <row r="2" spans="1:12" s="349" customFormat="1" ht="19.5" customHeight="1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</row>
    <row r="3" spans="1:12" s="8" customFormat="1">
      <c r="A3" s="228" t="s">
        <v>26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</row>
    <row r="4" spans="1:12" s="8" customFormat="1">
      <c r="A4" s="231" t="s">
        <v>717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</row>
    <row r="5" spans="1:12" s="8" customFormat="1">
      <c r="A5" s="231" t="s">
        <v>43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</row>
    <row r="6" spans="1:12" s="8" customFormat="1">
      <c r="A6" s="221" t="s">
        <v>44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</row>
    <row r="7" spans="1:12" s="8" customFormat="1">
      <c r="A7" s="228" t="s">
        <v>18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</row>
    <row r="8" spans="1:12" s="8" customFormat="1">
      <c r="A8" s="221" t="s">
        <v>45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</row>
    <row r="9" spans="1:12" s="8" customFormat="1">
      <c r="A9" s="228" t="s">
        <v>705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</row>
    <row r="10" spans="1:12" s="8" customFormat="1">
      <c r="A10" s="228" t="s">
        <v>314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</row>
    <row r="11" spans="1:12" s="8" customFormat="1">
      <c r="A11" s="221" t="s">
        <v>313</v>
      </c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</row>
    <row r="12" spans="1:12" s="80" customFormat="1">
      <c r="A12" s="228" t="s">
        <v>19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</row>
    <row r="13" spans="1:12" s="8" customFormat="1">
      <c r="A13" s="221" t="s">
        <v>715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</row>
    <row r="14" spans="1:12" s="8" customFormat="1">
      <c r="A14" s="221" t="s">
        <v>42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</row>
    <row r="15" spans="1:12" s="8" customFormat="1">
      <c r="A15" s="221" t="s">
        <v>716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</row>
    <row r="16" spans="1:12" s="8" customFormat="1">
      <c r="A16" s="221" t="s">
        <v>27</v>
      </c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</row>
    <row r="17" spans="1:12" s="8" customFormat="1">
      <c r="A17" s="228" t="s">
        <v>20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</row>
    <row r="18" spans="1:12" s="8" customFormat="1">
      <c r="A18" s="221" t="s">
        <v>471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</row>
    <row r="19" spans="1:12" s="8" customFormat="1">
      <c r="A19" s="6" t="s">
        <v>21</v>
      </c>
      <c r="B19" s="230" t="s">
        <v>22</v>
      </c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2" s="8" customFormat="1" ht="56.25" customHeight="1">
      <c r="A20" s="7" t="s">
        <v>23</v>
      </c>
      <c r="B20" s="223" t="s">
        <v>315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</row>
    <row r="21" spans="1:12" s="8" customFormat="1" ht="24" customHeight="1">
      <c r="A21" s="7" t="s">
        <v>24</v>
      </c>
      <c r="B21" s="223" t="s">
        <v>316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</row>
    <row r="22" spans="1:12" s="8" customFormat="1" ht="171" customHeight="1">
      <c r="A22" s="7" t="s">
        <v>25</v>
      </c>
      <c r="B22" s="223" t="s">
        <v>712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24"/>
    </row>
    <row r="23" spans="1:12" s="8" customFormat="1" ht="139.5" customHeight="1">
      <c r="A23" s="71" t="s">
        <v>317</v>
      </c>
      <c r="B23" s="225" t="s">
        <v>713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7"/>
    </row>
    <row r="24" spans="1:12" s="8" customFormat="1" ht="104.25" customHeight="1">
      <c r="A24" s="7" t="s">
        <v>46</v>
      </c>
      <c r="B24" s="225" t="s">
        <v>714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7"/>
    </row>
    <row r="25" spans="1:12" s="8" customFormat="1" ht="76.5" customHeight="1">
      <c r="A25" s="7" t="s">
        <v>318</v>
      </c>
      <c r="B25" s="225" t="s">
        <v>319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7"/>
    </row>
  </sheetData>
  <mergeCells count="24">
    <mergeCell ref="A1:L1"/>
    <mergeCell ref="A12:L12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B25:L25"/>
    <mergeCell ref="A14:L14"/>
    <mergeCell ref="A15:L15"/>
    <mergeCell ref="A16:L16"/>
    <mergeCell ref="A17:L17"/>
    <mergeCell ref="B19:L19"/>
    <mergeCell ref="B23:L23"/>
    <mergeCell ref="B24:L24"/>
    <mergeCell ref="A13:L13"/>
    <mergeCell ref="A18:L18"/>
    <mergeCell ref="B20:L20"/>
    <mergeCell ref="B21:L21"/>
    <mergeCell ref="B22:L2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6FACD-7115-4EE8-95C7-61564BFC34B0}">
  <dimension ref="A1:O60"/>
  <sheetViews>
    <sheetView workbookViewId="0">
      <pane ySplit="5" topLeftCell="A6" activePane="bottomLeft" state="frozen"/>
      <selection pane="bottomLeft" activeCell="H14" sqref="H14"/>
    </sheetView>
  </sheetViews>
  <sheetFormatPr defaultRowHeight="16.5"/>
  <cols>
    <col min="1" max="1" width="45.5" customWidth="1"/>
  </cols>
  <sheetData>
    <row r="1" spans="1:15" ht="26.25">
      <c r="A1" s="234" t="s">
        <v>722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</row>
    <row r="2" spans="1:15" ht="17.25" thickBo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 t="s">
        <v>0</v>
      </c>
    </row>
    <row r="3" spans="1:15">
      <c r="A3" s="235" t="s">
        <v>28</v>
      </c>
      <c r="B3" s="238" t="s">
        <v>29</v>
      </c>
      <c r="C3" s="32"/>
      <c r="D3" s="238" t="s">
        <v>30</v>
      </c>
      <c r="E3" s="32"/>
      <c r="F3" s="238" t="s">
        <v>31</v>
      </c>
      <c r="G3" s="33"/>
      <c r="H3" s="34"/>
      <c r="I3" s="238" t="s">
        <v>32</v>
      </c>
      <c r="J3" s="33"/>
      <c r="K3" s="33"/>
      <c r="L3" s="34"/>
      <c r="M3" s="243" t="s">
        <v>33</v>
      </c>
      <c r="N3" s="238" t="s">
        <v>47</v>
      </c>
      <c r="O3" s="244"/>
    </row>
    <row r="4" spans="1:15">
      <c r="A4" s="236"/>
      <c r="B4" s="239"/>
      <c r="C4" s="11" t="s">
        <v>34</v>
      </c>
      <c r="D4" s="239"/>
      <c r="E4" s="11" t="s">
        <v>34</v>
      </c>
      <c r="F4" s="241"/>
      <c r="G4" s="11" t="s">
        <v>105</v>
      </c>
      <c r="H4" s="11" t="s">
        <v>106</v>
      </c>
      <c r="I4" s="241"/>
      <c r="J4" s="35" t="s">
        <v>105</v>
      </c>
      <c r="K4" s="36"/>
      <c r="L4" s="11" t="s">
        <v>106</v>
      </c>
      <c r="M4" s="241"/>
      <c r="N4" s="245"/>
      <c r="O4" s="246"/>
    </row>
    <row r="5" spans="1:15" ht="17.25" thickBot="1">
      <c r="A5" s="237"/>
      <c r="B5" s="240"/>
      <c r="C5" s="20" t="s">
        <v>35</v>
      </c>
      <c r="D5" s="240"/>
      <c r="E5" s="20" t="s">
        <v>30</v>
      </c>
      <c r="F5" s="242"/>
      <c r="G5" s="20"/>
      <c r="H5" s="20"/>
      <c r="I5" s="242"/>
      <c r="J5" s="20"/>
      <c r="K5" s="27" t="s">
        <v>107</v>
      </c>
      <c r="L5" s="20"/>
      <c r="M5" s="242"/>
      <c r="N5" s="27" t="s">
        <v>312</v>
      </c>
      <c r="O5" s="28" t="s">
        <v>472</v>
      </c>
    </row>
    <row r="6" spans="1:15" ht="17.25" thickTop="1">
      <c r="A6" s="26" t="s">
        <v>48</v>
      </c>
      <c r="B6" s="74">
        <v>14310.279918200007</v>
      </c>
      <c r="C6" s="74">
        <v>1601.7678697999995</v>
      </c>
      <c r="D6" s="74">
        <v>2081.7738292999998</v>
      </c>
      <c r="E6" s="74">
        <v>325.00000490000002</v>
      </c>
      <c r="F6" s="74">
        <v>2011.2023972999996</v>
      </c>
      <c r="G6" s="74">
        <v>1341.3333472999998</v>
      </c>
      <c r="H6" s="74">
        <v>669.86904999999979</v>
      </c>
      <c r="I6" s="74">
        <v>1992.2738252999995</v>
      </c>
      <c r="J6" s="74">
        <v>1357.5297752999998</v>
      </c>
      <c r="K6" s="74">
        <v>0</v>
      </c>
      <c r="L6" s="74">
        <v>634.74404999999979</v>
      </c>
      <c r="M6" s="74">
        <v>57.053572000000003</v>
      </c>
      <c r="N6" s="74">
        <v>343.94643250000001</v>
      </c>
      <c r="O6" s="75">
        <v>166.11904960000004</v>
      </c>
    </row>
    <row r="7" spans="1:15">
      <c r="A7" s="17" t="s">
        <v>49</v>
      </c>
      <c r="B7" s="76">
        <v>295</v>
      </c>
      <c r="C7" s="76">
        <v>37</v>
      </c>
      <c r="D7" s="76">
        <v>40.75</v>
      </c>
      <c r="E7" s="76">
        <v>2</v>
      </c>
      <c r="F7" s="76">
        <v>37</v>
      </c>
      <c r="G7" s="76">
        <v>37</v>
      </c>
      <c r="H7" s="76">
        <v>0</v>
      </c>
      <c r="I7" s="76">
        <v>37</v>
      </c>
      <c r="J7" s="76">
        <v>37</v>
      </c>
      <c r="K7" s="76">
        <v>0</v>
      </c>
      <c r="L7" s="76">
        <v>0</v>
      </c>
      <c r="M7" s="76">
        <v>0</v>
      </c>
      <c r="N7" s="76">
        <v>1.75</v>
      </c>
      <c r="O7" s="77">
        <v>0</v>
      </c>
    </row>
    <row r="8" spans="1:15">
      <c r="A8" s="17" t="s">
        <v>50</v>
      </c>
      <c r="B8" s="76">
        <v>6460.7916404999951</v>
      </c>
      <c r="C8" s="76">
        <v>822.88888999999995</v>
      </c>
      <c r="D8" s="76">
        <v>993.41666750000013</v>
      </c>
      <c r="E8" s="76">
        <v>108.8888895</v>
      </c>
      <c r="F8" s="76">
        <v>956.52777900000001</v>
      </c>
      <c r="G8" s="76">
        <v>497.86111200000011</v>
      </c>
      <c r="H8" s="76">
        <v>458.66666699999996</v>
      </c>
      <c r="I8" s="76">
        <v>956.52777900000001</v>
      </c>
      <c r="J8" s="76">
        <v>497.86111200000011</v>
      </c>
      <c r="K8" s="76">
        <v>0</v>
      </c>
      <c r="L8" s="76">
        <v>458.66666699999996</v>
      </c>
      <c r="M8" s="76">
        <v>0</v>
      </c>
      <c r="N8" s="76">
        <v>217.88888850000001</v>
      </c>
      <c r="O8" s="77">
        <v>102.11111100000001</v>
      </c>
    </row>
    <row r="9" spans="1:15">
      <c r="A9" s="17" t="s">
        <v>51</v>
      </c>
      <c r="B9" s="76">
        <v>4204.1607000000013</v>
      </c>
      <c r="C9" s="76">
        <v>492.52500000000003</v>
      </c>
      <c r="D9" s="76">
        <v>512.57500000000005</v>
      </c>
      <c r="E9" s="76">
        <v>21.6</v>
      </c>
      <c r="F9" s="76">
        <v>519.17500000000007</v>
      </c>
      <c r="G9" s="76">
        <v>196.95000000000002</v>
      </c>
      <c r="H9" s="76">
        <v>322.22500000000002</v>
      </c>
      <c r="I9" s="76">
        <v>519.17500000000007</v>
      </c>
      <c r="J9" s="76">
        <v>196.95000000000002</v>
      </c>
      <c r="K9" s="76">
        <v>0</v>
      </c>
      <c r="L9" s="76">
        <v>322.22500000000002</v>
      </c>
      <c r="M9" s="76">
        <v>0</v>
      </c>
      <c r="N9" s="76">
        <v>95.8</v>
      </c>
      <c r="O9" s="77">
        <v>69.150000000000006</v>
      </c>
    </row>
    <row r="10" spans="1:15">
      <c r="A10" s="17" t="s">
        <v>52</v>
      </c>
      <c r="B10" s="76">
        <v>5024.1000000000004</v>
      </c>
      <c r="C10" s="76">
        <v>372.9</v>
      </c>
      <c r="D10" s="76">
        <v>473.9</v>
      </c>
      <c r="E10" s="76">
        <v>37.799999999999997</v>
      </c>
      <c r="F10" s="76">
        <v>439.8</v>
      </c>
      <c r="G10" s="76">
        <v>269.5</v>
      </c>
      <c r="H10" s="76">
        <v>170.3</v>
      </c>
      <c r="I10" s="76">
        <v>425.4</v>
      </c>
      <c r="J10" s="76">
        <v>255.1</v>
      </c>
      <c r="K10" s="76">
        <v>0</v>
      </c>
      <c r="L10" s="76">
        <v>170.3</v>
      </c>
      <c r="M10" s="76">
        <v>14.4</v>
      </c>
      <c r="N10" s="76">
        <v>147.4</v>
      </c>
      <c r="O10" s="77">
        <v>43</v>
      </c>
    </row>
    <row r="11" spans="1:15">
      <c r="A11" s="17" t="s">
        <v>53</v>
      </c>
      <c r="B11" s="76">
        <v>871.79999220000013</v>
      </c>
      <c r="C11" s="76">
        <v>102.79999879999998</v>
      </c>
      <c r="D11" s="76">
        <v>117.99999879999999</v>
      </c>
      <c r="E11" s="76">
        <v>11.399999999999999</v>
      </c>
      <c r="F11" s="76">
        <v>114.19999879999997</v>
      </c>
      <c r="G11" s="76">
        <v>101.79999879999998</v>
      </c>
      <c r="H11" s="76">
        <v>12.399999999999999</v>
      </c>
      <c r="I11" s="76">
        <v>114.1999988</v>
      </c>
      <c r="J11" s="76">
        <v>82.199998800000003</v>
      </c>
      <c r="K11" s="76">
        <v>0</v>
      </c>
      <c r="L11" s="76">
        <v>32</v>
      </c>
      <c r="M11" s="76">
        <v>19.600000000000001</v>
      </c>
      <c r="N11" s="76">
        <v>13.600000000000001</v>
      </c>
      <c r="O11" s="77">
        <v>3.8</v>
      </c>
    </row>
    <row r="12" spans="1:15">
      <c r="A12" s="17" t="s">
        <v>54</v>
      </c>
      <c r="B12" s="76">
        <v>1492.2666884999999</v>
      </c>
      <c r="C12" s="76">
        <v>182.61667100000003</v>
      </c>
      <c r="D12" s="76">
        <v>185.70000450000001</v>
      </c>
      <c r="E12" s="76">
        <v>21.333334000000001</v>
      </c>
      <c r="F12" s="76">
        <v>182.616671</v>
      </c>
      <c r="G12" s="76">
        <v>73.150001500000002</v>
      </c>
      <c r="H12" s="76">
        <v>109.46666950000001</v>
      </c>
      <c r="I12" s="76">
        <v>182.616671</v>
      </c>
      <c r="J12" s="76">
        <v>73.150001500000002</v>
      </c>
      <c r="K12" s="76">
        <v>0</v>
      </c>
      <c r="L12" s="76">
        <v>109.46666950000001</v>
      </c>
      <c r="M12" s="76">
        <v>0</v>
      </c>
      <c r="N12" s="76">
        <v>0</v>
      </c>
      <c r="O12" s="77">
        <v>0</v>
      </c>
    </row>
    <row r="13" spans="1:15">
      <c r="A13" s="17" t="s">
        <v>55</v>
      </c>
      <c r="B13" s="76">
        <v>1834.0833435</v>
      </c>
      <c r="C13" s="76">
        <v>229.80952550000001</v>
      </c>
      <c r="D13" s="76">
        <v>273.33333449999998</v>
      </c>
      <c r="E13" s="76">
        <v>15.75</v>
      </c>
      <c r="F13" s="76">
        <v>229.80952550000001</v>
      </c>
      <c r="G13" s="76">
        <v>113.154763</v>
      </c>
      <c r="H13" s="76">
        <v>116.6547625</v>
      </c>
      <c r="I13" s="76">
        <v>229.80952550000001</v>
      </c>
      <c r="J13" s="76">
        <v>113.154763</v>
      </c>
      <c r="K13" s="76">
        <v>0</v>
      </c>
      <c r="L13" s="76">
        <v>116.6547625</v>
      </c>
      <c r="M13" s="76">
        <v>0</v>
      </c>
      <c r="N13" s="76">
        <v>12.666667</v>
      </c>
      <c r="O13" s="77">
        <v>0</v>
      </c>
    </row>
    <row r="14" spans="1:15">
      <c r="A14" s="17" t="s">
        <v>56</v>
      </c>
      <c r="B14" s="76">
        <v>5868.4333171999997</v>
      </c>
      <c r="C14" s="76">
        <v>531.93333269999994</v>
      </c>
      <c r="D14" s="76">
        <v>765.26666580000006</v>
      </c>
      <c r="E14" s="76">
        <v>33</v>
      </c>
      <c r="F14" s="76">
        <v>613.43333269999994</v>
      </c>
      <c r="G14" s="76">
        <v>282.6666664</v>
      </c>
      <c r="H14" s="76">
        <v>330.7666663</v>
      </c>
      <c r="I14" s="76">
        <v>603.43333269999994</v>
      </c>
      <c r="J14" s="76">
        <v>270.3333331</v>
      </c>
      <c r="K14" s="76">
        <v>0</v>
      </c>
      <c r="L14" s="76">
        <v>333.09999959999999</v>
      </c>
      <c r="M14" s="76">
        <v>12.3333333</v>
      </c>
      <c r="N14" s="76">
        <v>127</v>
      </c>
      <c r="O14" s="77">
        <v>0</v>
      </c>
    </row>
    <row r="15" spans="1:15">
      <c r="A15" s="17" t="s">
        <v>57</v>
      </c>
      <c r="B15" s="76">
        <v>1841.5</v>
      </c>
      <c r="C15" s="76">
        <v>91.5</v>
      </c>
      <c r="D15" s="76">
        <v>83.25</v>
      </c>
      <c r="E15" s="76">
        <v>4.5</v>
      </c>
      <c r="F15" s="76">
        <v>106.25</v>
      </c>
      <c r="G15" s="76">
        <v>67.25</v>
      </c>
      <c r="H15" s="76">
        <v>39</v>
      </c>
      <c r="I15" s="76">
        <v>106.25</v>
      </c>
      <c r="J15" s="76">
        <v>67.25</v>
      </c>
      <c r="K15" s="76">
        <v>0</v>
      </c>
      <c r="L15" s="76">
        <v>39</v>
      </c>
      <c r="M15" s="76">
        <v>0</v>
      </c>
      <c r="N15" s="76">
        <v>16</v>
      </c>
      <c r="O15" s="77">
        <v>0</v>
      </c>
    </row>
    <row r="16" spans="1:15">
      <c r="A16" s="17" t="s">
        <v>58</v>
      </c>
      <c r="B16" s="76">
        <v>9442.4500000000007</v>
      </c>
      <c r="C16" s="76">
        <v>304.5</v>
      </c>
      <c r="D16" s="76">
        <v>586.52499999999975</v>
      </c>
      <c r="E16" s="76">
        <v>65.25</v>
      </c>
      <c r="F16" s="76">
        <v>567.77499999999986</v>
      </c>
      <c r="G16" s="76">
        <v>138.92500000000001</v>
      </c>
      <c r="H16" s="76">
        <v>428.84999999999991</v>
      </c>
      <c r="I16" s="76">
        <v>717.77499999999986</v>
      </c>
      <c r="J16" s="76">
        <v>171.92500000000001</v>
      </c>
      <c r="K16" s="76">
        <v>0</v>
      </c>
      <c r="L16" s="76">
        <v>545.84999999999991</v>
      </c>
      <c r="M16" s="76">
        <v>23.25</v>
      </c>
      <c r="N16" s="76">
        <v>96.75</v>
      </c>
      <c r="O16" s="77">
        <v>47</v>
      </c>
    </row>
    <row r="17" spans="1:15">
      <c r="A17" s="17" t="s">
        <v>59</v>
      </c>
      <c r="B17" s="76">
        <v>2241.91662</v>
      </c>
      <c r="C17" s="76">
        <v>20.25</v>
      </c>
      <c r="D17" s="76">
        <v>62.666665999999999</v>
      </c>
      <c r="E17" s="76">
        <v>0</v>
      </c>
      <c r="F17" s="76">
        <v>62.666665999999999</v>
      </c>
      <c r="G17" s="76">
        <v>13.25</v>
      </c>
      <c r="H17" s="76">
        <v>49.416665999999999</v>
      </c>
      <c r="I17" s="76">
        <v>50.916665999999999</v>
      </c>
      <c r="J17" s="76">
        <v>13.25</v>
      </c>
      <c r="K17" s="76">
        <v>0</v>
      </c>
      <c r="L17" s="76">
        <v>37.666665999999999</v>
      </c>
      <c r="M17" s="76">
        <v>11.75</v>
      </c>
      <c r="N17" s="76">
        <v>79.499996999999993</v>
      </c>
      <c r="O17" s="77">
        <v>0</v>
      </c>
    </row>
    <row r="18" spans="1:15">
      <c r="A18" s="17" t="s">
        <v>60</v>
      </c>
      <c r="B18" s="76">
        <v>4310.444406200002</v>
      </c>
      <c r="C18" s="76">
        <v>348.51260830000001</v>
      </c>
      <c r="D18" s="76">
        <v>431.08083109999995</v>
      </c>
      <c r="E18" s="76">
        <v>38.000000999999997</v>
      </c>
      <c r="F18" s="76">
        <v>436.23130710000004</v>
      </c>
      <c r="G18" s="76">
        <v>367.03862370000002</v>
      </c>
      <c r="H18" s="76">
        <v>69.192683400000007</v>
      </c>
      <c r="I18" s="76">
        <v>436.23130710000004</v>
      </c>
      <c r="J18" s="76">
        <v>367.03862370000002</v>
      </c>
      <c r="K18" s="76">
        <v>0</v>
      </c>
      <c r="L18" s="76">
        <v>69.192683400000007</v>
      </c>
      <c r="M18" s="76">
        <v>0</v>
      </c>
      <c r="N18" s="76">
        <v>104.82629079999998</v>
      </c>
      <c r="O18" s="77">
        <v>0</v>
      </c>
    </row>
    <row r="19" spans="1:15">
      <c r="A19" s="17" t="s">
        <v>61</v>
      </c>
      <c r="B19" s="76">
        <v>24486.845817499987</v>
      </c>
      <c r="C19" s="76">
        <v>553.01190999999994</v>
      </c>
      <c r="D19" s="76">
        <v>2115.5192259999994</v>
      </c>
      <c r="E19" s="76">
        <v>53.093404</v>
      </c>
      <c r="F19" s="76">
        <v>2345.6419365000002</v>
      </c>
      <c r="G19" s="76">
        <v>1668.8800269999997</v>
      </c>
      <c r="H19" s="76">
        <v>676.76190950000023</v>
      </c>
      <c r="I19" s="76">
        <v>2200.9157435000002</v>
      </c>
      <c r="J19" s="76">
        <v>1526.7371669999998</v>
      </c>
      <c r="K19" s="76">
        <v>41.288460000000001</v>
      </c>
      <c r="L19" s="76">
        <v>674.1785765000003</v>
      </c>
      <c r="M19" s="76">
        <v>158.39285999999998</v>
      </c>
      <c r="N19" s="76">
        <v>816.226178</v>
      </c>
      <c r="O19" s="77">
        <v>85.285715999999994</v>
      </c>
    </row>
    <row r="20" spans="1:15">
      <c r="A20" s="17" t="s">
        <v>62</v>
      </c>
      <c r="B20" s="76">
        <v>4377.3167040000008</v>
      </c>
      <c r="C20" s="76">
        <v>254.58333699999997</v>
      </c>
      <c r="D20" s="76">
        <v>720.8500049999999</v>
      </c>
      <c r="E20" s="76">
        <v>0</v>
      </c>
      <c r="F20" s="76">
        <v>652.78333700000007</v>
      </c>
      <c r="G20" s="76">
        <v>390.01667000000003</v>
      </c>
      <c r="H20" s="76">
        <v>262.76666699999998</v>
      </c>
      <c r="I20" s="76">
        <v>652.78333700000007</v>
      </c>
      <c r="J20" s="76">
        <v>402.81667000000004</v>
      </c>
      <c r="K20" s="76">
        <v>0</v>
      </c>
      <c r="L20" s="76">
        <v>249.966667</v>
      </c>
      <c r="M20" s="76">
        <v>12.8</v>
      </c>
      <c r="N20" s="76">
        <v>224.88333419999995</v>
      </c>
      <c r="O20" s="77">
        <v>0</v>
      </c>
    </row>
    <row r="21" spans="1:15">
      <c r="A21" s="17" t="s">
        <v>63</v>
      </c>
      <c r="B21" s="76">
        <v>5030.0000184</v>
      </c>
      <c r="C21" s="76">
        <v>398.33333599999997</v>
      </c>
      <c r="D21" s="76">
        <v>839.50000220000015</v>
      </c>
      <c r="E21" s="76">
        <v>26.5</v>
      </c>
      <c r="F21" s="76">
        <v>751.33333560000005</v>
      </c>
      <c r="G21" s="76">
        <v>464.91666800000002</v>
      </c>
      <c r="H21" s="76">
        <v>286.41666759999998</v>
      </c>
      <c r="I21" s="76">
        <v>751.33333560000005</v>
      </c>
      <c r="J21" s="76">
        <v>464.91666800000002</v>
      </c>
      <c r="K21" s="76">
        <v>0</v>
      </c>
      <c r="L21" s="76">
        <v>286.41666759999998</v>
      </c>
      <c r="M21" s="76">
        <v>0</v>
      </c>
      <c r="N21" s="76">
        <v>179.66666499999997</v>
      </c>
      <c r="O21" s="77">
        <v>25.666665999999999</v>
      </c>
    </row>
    <row r="22" spans="1:15">
      <c r="A22" s="17" t="s">
        <v>64</v>
      </c>
      <c r="B22" s="76">
        <v>10158.1</v>
      </c>
      <c r="C22" s="76">
        <v>86</v>
      </c>
      <c r="D22" s="76">
        <v>1115.7</v>
      </c>
      <c r="E22" s="76">
        <v>0</v>
      </c>
      <c r="F22" s="76">
        <v>1782.3500000000001</v>
      </c>
      <c r="G22" s="76">
        <v>871.8</v>
      </c>
      <c r="H22" s="76">
        <v>910.55000000000018</v>
      </c>
      <c r="I22" s="76">
        <v>1784.15</v>
      </c>
      <c r="J22" s="76">
        <v>871.8</v>
      </c>
      <c r="K22" s="76">
        <v>66</v>
      </c>
      <c r="L22" s="76">
        <v>912.35000000000014</v>
      </c>
      <c r="M22" s="76">
        <v>0</v>
      </c>
      <c r="N22" s="76">
        <v>542.20000000000005</v>
      </c>
      <c r="O22" s="77">
        <v>78.5</v>
      </c>
    </row>
    <row r="23" spans="1:15">
      <c r="A23" s="17" t="s">
        <v>65</v>
      </c>
      <c r="B23" s="76">
        <v>26858.383785999991</v>
      </c>
      <c r="C23" s="76">
        <v>1666.4222100000006</v>
      </c>
      <c r="D23" s="76">
        <v>3043.2822680000013</v>
      </c>
      <c r="E23" s="76">
        <v>823.614104</v>
      </c>
      <c r="F23" s="76">
        <v>3274.230746000002</v>
      </c>
      <c r="G23" s="76">
        <v>1877.2837980000008</v>
      </c>
      <c r="H23" s="76">
        <v>1396.9469480000009</v>
      </c>
      <c r="I23" s="76">
        <v>3072.2014540000018</v>
      </c>
      <c r="J23" s="76">
        <v>1807.6837980000009</v>
      </c>
      <c r="K23" s="76">
        <v>28.318182</v>
      </c>
      <c r="L23" s="76">
        <v>1264.5176560000007</v>
      </c>
      <c r="M23" s="76">
        <v>202.029292</v>
      </c>
      <c r="N23" s="76">
        <v>946.4944119999999</v>
      </c>
      <c r="O23" s="77">
        <v>0</v>
      </c>
    </row>
    <row r="24" spans="1:15">
      <c r="A24" s="17" t="s">
        <v>66</v>
      </c>
      <c r="B24" s="76">
        <v>11139.549665000011</v>
      </c>
      <c r="C24" s="76">
        <v>1205.9265936000004</v>
      </c>
      <c r="D24" s="76">
        <v>1755.5198546000004</v>
      </c>
      <c r="E24" s="76">
        <v>201.50793399999998</v>
      </c>
      <c r="F24" s="76">
        <v>1976.1686608000005</v>
      </c>
      <c r="G24" s="76">
        <v>774.94444320000002</v>
      </c>
      <c r="H24" s="76">
        <v>1201.2242176000004</v>
      </c>
      <c r="I24" s="76">
        <v>1982.5496136000004</v>
      </c>
      <c r="J24" s="76">
        <v>776.38888760000009</v>
      </c>
      <c r="K24" s="76">
        <v>0</v>
      </c>
      <c r="L24" s="76">
        <v>1206.1607260000003</v>
      </c>
      <c r="M24" s="76">
        <v>7.2222220000000004</v>
      </c>
      <c r="N24" s="76">
        <v>209.14285799999999</v>
      </c>
      <c r="O24" s="77">
        <v>0</v>
      </c>
    </row>
    <row r="25" spans="1:15">
      <c r="A25" s="17" t="s">
        <v>67</v>
      </c>
      <c r="B25" s="76">
        <v>7896.0833298999996</v>
      </c>
      <c r="C25" s="76">
        <v>912.33333700000014</v>
      </c>
      <c r="D25" s="76">
        <v>1375.5833339999997</v>
      </c>
      <c r="E25" s="76">
        <v>372.87500149999994</v>
      </c>
      <c r="F25" s="76">
        <v>1037.666667</v>
      </c>
      <c r="G25" s="76">
        <v>742.00000150000005</v>
      </c>
      <c r="H25" s="76">
        <v>295.66666550000002</v>
      </c>
      <c r="I25" s="76">
        <v>1049.3333340000001</v>
      </c>
      <c r="J25" s="76">
        <v>742.00000150000005</v>
      </c>
      <c r="K25" s="76">
        <v>0</v>
      </c>
      <c r="L25" s="76">
        <v>307.33333250000004</v>
      </c>
      <c r="M25" s="76">
        <v>0</v>
      </c>
      <c r="N25" s="76">
        <v>23.333334000000001</v>
      </c>
      <c r="O25" s="77">
        <v>0</v>
      </c>
    </row>
    <row r="26" spans="1:15">
      <c r="A26" s="17" t="s">
        <v>68</v>
      </c>
      <c r="B26" s="76">
        <v>516.75</v>
      </c>
      <c r="C26" s="76">
        <v>41.5</v>
      </c>
      <c r="D26" s="76">
        <v>84.75</v>
      </c>
      <c r="E26" s="76">
        <v>0</v>
      </c>
      <c r="F26" s="76">
        <v>97.25</v>
      </c>
      <c r="G26" s="76">
        <v>66</v>
      </c>
      <c r="H26" s="76">
        <v>31.25</v>
      </c>
      <c r="I26" s="76">
        <v>97.25</v>
      </c>
      <c r="J26" s="76">
        <v>66</v>
      </c>
      <c r="K26" s="76">
        <v>0</v>
      </c>
      <c r="L26" s="76">
        <v>31.25</v>
      </c>
      <c r="M26" s="76">
        <v>0</v>
      </c>
      <c r="N26" s="76">
        <v>14.25</v>
      </c>
      <c r="O26" s="77">
        <v>0</v>
      </c>
    </row>
    <row r="27" spans="1:15">
      <c r="A27" s="17" t="s">
        <v>69</v>
      </c>
      <c r="B27" s="76">
        <v>2444.6284580000001</v>
      </c>
      <c r="C27" s="76">
        <v>338.56189499999994</v>
      </c>
      <c r="D27" s="76">
        <v>350.89522799999997</v>
      </c>
      <c r="E27" s="76">
        <v>0</v>
      </c>
      <c r="F27" s="76">
        <v>350.89522799999997</v>
      </c>
      <c r="G27" s="76">
        <v>221.47618499999999</v>
      </c>
      <c r="H27" s="76">
        <v>129.41904299999999</v>
      </c>
      <c r="I27" s="76">
        <v>350.89522799999997</v>
      </c>
      <c r="J27" s="76">
        <v>221.47618499999999</v>
      </c>
      <c r="K27" s="76">
        <v>0</v>
      </c>
      <c r="L27" s="76">
        <v>129.41904299999999</v>
      </c>
      <c r="M27" s="76">
        <v>0</v>
      </c>
      <c r="N27" s="76">
        <v>224.79999399999997</v>
      </c>
      <c r="O27" s="77">
        <v>160</v>
      </c>
    </row>
    <row r="28" spans="1:15">
      <c r="A28" s="17" t="s">
        <v>70</v>
      </c>
      <c r="B28" s="76">
        <v>959.65</v>
      </c>
      <c r="C28" s="76">
        <v>145.75</v>
      </c>
      <c r="D28" s="76">
        <v>211.2</v>
      </c>
      <c r="E28" s="76">
        <v>84.75</v>
      </c>
      <c r="F28" s="76">
        <v>197.1</v>
      </c>
      <c r="G28" s="76">
        <v>83.75</v>
      </c>
      <c r="H28" s="76">
        <v>113.35</v>
      </c>
      <c r="I28" s="76">
        <v>197.1</v>
      </c>
      <c r="J28" s="76">
        <v>83.75</v>
      </c>
      <c r="K28" s="76">
        <v>1</v>
      </c>
      <c r="L28" s="76">
        <v>113.35</v>
      </c>
      <c r="M28" s="76">
        <v>0</v>
      </c>
      <c r="N28" s="76">
        <v>10</v>
      </c>
      <c r="O28" s="77">
        <v>5</v>
      </c>
    </row>
    <row r="29" spans="1:15">
      <c r="A29" s="17" t="s">
        <v>71</v>
      </c>
      <c r="B29" s="76">
        <v>2530</v>
      </c>
      <c r="C29" s="76">
        <v>0</v>
      </c>
      <c r="D29" s="76">
        <v>36</v>
      </c>
      <c r="E29" s="76">
        <v>0</v>
      </c>
      <c r="F29" s="76">
        <v>37</v>
      </c>
      <c r="G29" s="76">
        <v>33</v>
      </c>
      <c r="H29" s="76">
        <v>4</v>
      </c>
      <c r="I29" s="76">
        <v>37</v>
      </c>
      <c r="J29" s="76">
        <v>33</v>
      </c>
      <c r="K29" s="76">
        <v>0</v>
      </c>
      <c r="L29" s="76">
        <v>4</v>
      </c>
      <c r="M29" s="76">
        <v>0</v>
      </c>
      <c r="N29" s="76">
        <v>4</v>
      </c>
      <c r="O29" s="77">
        <v>0</v>
      </c>
    </row>
    <row r="30" spans="1:15">
      <c r="A30" s="17" t="s">
        <v>72</v>
      </c>
      <c r="B30" s="76">
        <v>350.40000000000003</v>
      </c>
      <c r="C30" s="76">
        <v>37.200000000000003</v>
      </c>
      <c r="D30" s="76">
        <v>37.200000000000003</v>
      </c>
      <c r="E30" s="76">
        <v>15</v>
      </c>
      <c r="F30" s="76">
        <v>37.200000000000003</v>
      </c>
      <c r="G30" s="76">
        <v>33</v>
      </c>
      <c r="H30" s="76">
        <v>4.2</v>
      </c>
      <c r="I30" s="76">
        <v>37.200000000000003</v>
      </c>
      <c r="J30" s="76">
        <v>33</v>
      </c>
      <c r="K30" s="76">
        <v>0</v>
      </c>
      <c r="L30" s="76">
        <v>4.2</v>
      </c>
      <c r="M30" s="76">
        <v>0</v>
      </c>
      <c r="N30" s="76">
        <v>0</v>
      </c>
      <c r="O30" s="77">
        <v>0</v>
      </c>
    </row>
    <row r="31" spans="1:15">
      <c r="A31" s="17" t="s">
        <v>73</v>
      </c>
      <c r="B31" s="76">
        <v>3231.500035</v>
      </c>
      <c r="C31" s="76">
        <v>185</v>
      </c>
      <c r="D31" s="76">
        <v>418.83333900000002</v>
      </c>
      <c r="E31" s="76">
        <v>246.66667199999998</v>
      </c>
      <c r="F31" s="76">
        <v>328.66667000000001</v>
      </c>
      <c r="G31" s="76">
        <v>224.66667000000001</v>
      </c>
      <c r="H31" s="76">
        <v>104</v>
      </c>
      <c r="I31" s="76">
        <v>328.66667000000001</v>
      </c>
      <c r="J31" s="76">
        <v>220.66667000000001</v>
      </c>
      <c r="K31" s="76">
        <v>0</v>
      </c>
      <c r="L31" s="76">
        <v>108</v>
      </c>
      <c r="M31" s="76">
        <v>4</v>
      </c>
      <c r="N31" s="76">
        <v>55.333334000000001</v>
      </c>
      <c r="O31" s="77">
        <v>48.333334000000001</v>
      </c>
    </row>
    <row r="32" spans="1:15">
      <c r="A32" s="17" t="s">
        <v>74</v>
      </c>
      <c r="B32" s="76">
        <v>23851.157118400024</v>
      </c>
      <c r="C32" s="76">
        <v>2667.770313999999</v>
      </c>
      <c r="D32" s="76">
        <v>3942.188235399999</v>
      </c>
      <c r="E32" s="76">
        <v>836.59849200000019</v>
      </c>
      <c r="F32" s="76">
        <v>3512.9814699999988</v>
      </c>
      <c r="G32" s="76">
        <v>926.7518591999999</v>
      </c>
      <c r="H32" s="76">
        <v>2586.2296107999987</v>
      </c>
      <c r="I32" s="76">
        <v>3472.2814689999987</v>
      </c>
      <c r="J32" s="76">
        <v>926.7518591999999</v>
      </c>
      <c r="K32" s="76">
        <v>1.625</v>
      </c>
      <c r="L32" s="76">
        <v>2545.529609799999</v>
      </c>
      <c r="M32" s="76">
        <v>40.700001</v>
      </c>
      <c r="N32" s="76">
        <v>940.16300099999989</v>
      </c>
      <c r="O32" s="77">
        <v>124.78039400000002</v>
      </c>
    </row>
    <row r="33" spans="1:15">
      <c r="A33" s="17" t="s">
        <v>75</v>
      </c>
      <c r="B33" s="76">
        <v>1053.1428489999998</v>
      </c>
      <c r="C33" s="76">
        <v>10.142856999999999</v>
      </c>
      <c r="D33" s="76">
        <v>281.03571299999999</v>
      </c>
      <c r="E33" s="76">
        <v>21.428571000000002</v>
      </c>
      <c r="F33" s="76">
        <v>115.714285</v>
      </c>
      <c r="G33" s="76">
        <v>2</v>
      </c>
      <c r="H33" s="76">
        <v>113.714285</v>
      </c>
      <c r="I33" s="76">
        <v>115.714285</v>
      </c>
      <c r="J33" s="76">
        <v>2</v>
      </c>
      <c r="K33" s="76">
        <v>0</v>
      </c>
      <c r="L33" s="76">
        <v>113.714285</v>
      </c>
      <c r="M33" s="76">
        <v>0</v>
      </c>
      <c r="N33" s="76">
        <v>14.285714</v>
      </c>
      <c r="O33" s="77">
        <v>0</v>
      </c>
    </row>
    <row r="34" spans="1:15">
      <c r="A34" s="17" t="s">
        <v>76</v>
      </c>
      <c r="B34" s="76">
        <v>1791.45</v>
      </c>
      <c r="C34" s="76">
        <v>154.65</v>
      </c>
      <c r="D34" s="76">
        <v>236.4</v>
      </c>
      <c r="E34" s="76">
        <v>49.75</v>
      </c>
      <c r="F34" s="76">
        <v>200.65</v>
      </c>
      <c r="G34" s="76">
        <v>159.55000000000001</v>
      </c>
      <c r="H34" s="76">
        <v>41.1</v>
      </c>
      <c r="I34" s="76">
        <v>206.9</v>
      </c>
      <c r="J34" s="76">
        <v>153.55000000000001</v>
      </c>
      <c r="K34" s="76">
        <v>0</v>
      </c>
      <c r="L34" s="76">
        <v>53.35</v>
      </c>
      <c r="M34" s="76">
        <v>12</v>
      </c>
      <c r="N34" s="76">
        <v>29.45</v>
      </c>
      <c r="O34" s="77">
        <v>0</v>
      </c>
    </row>
    <row r="35" spans="1:15">
      <c r="A35" s="17" t="s">
        <v>77</v>
      </c>
      <c r="B35" s="76">
        <v>30590.349116499983</v>
      </c>
      <c r="C35" s="76">
        <v>797.72314000000028</v>
      </c>
      <c r="D35" s="76">
        <v>3923.8258634999916</v>
      </c>
      <c r="E35" s="76">
        <v>980.85803600000111</v>
      </c>
      <c r="F35" s="76">
        <v>4164.0019415000033</v>
      </c>
      <c r="G35" s="76">
        <v>2511.2909760000007</v>
      </c>
      <c r="H35" s="76">
        <v>1652.7109655000027</v>
      </c>
      <c r="I35" s="76">
        <v>4120.6152760000041</v>
      </c>
      <c r="J35" s="76">
        <v>2486.290977000001</v>
      </c>
      <c r="K35" s="76">
        <v>0</v>
      </c>
      <c r="L35" s="76">
        <v>1634.3242990000026</v>
      </c>
      <c r="M35" s="76">
        <v>71.826665500000004</v>
      </c>
      <c r="N35" s="76">
        <v>140.68078550000001</v>
      </c>
      <c r="O35" s="77">
        <v>37.499998499999997</v>
      </c>
    </row>
    <row r="36" spans="1:15">
      <c r="A36" s="17" t="s">
        <v>78</v>
      </c>
      <c r="B36" s="76">
        <v>22960.23839989995</v>
      </c>
      <c r="C36" s="76">
        <v>2420.6190760999989</v>
      </c>
      <c r="D36" s="76">
        <v>4249.7857706999948</v>
      </c>
      <c r="E36" s="76">
        <v>1478.9285880000002</v>
      </c>
      <c r="F36" s="76">
        <v>3898.7619549999963</v>
      </c>
      <c r="G36" s="76">
        <v>2653.1190848999959</v>
      </c>
      <c r="H36" s="76">
        <v>1245.6428701000002</v>
      </c>
      <c r="I36" s="76">
        <v>3874.7619549999963</v>
      </c>
      <c r="J36" s="76">
        <v>2572.1667025999959</v>
      </c>
      <c r="K36" s="76">
        <v>0</v>
      </c>
      <c r="L36" s="76">
        <v>1302.5952524000004</v>
      </c>
      <c r="M36" s="76">
        <v>124.38095369999999</v>
      </c>
      <c r="N36" s="76">
        <v>432.07143600000006</v>
      </c>
      <c r="O36" s="77">
        <v>15</v>
      </c>
    </row>
    <row r="37" spans="1:15">
      <c r="A37" s="17" t="s">
        <v>79</v>
      </c>
      <c r="B37" s="76">
        <v>20372.688668999996</v>
      </c>
      <c r="C37" s="76">
        <v>2919.3052229999998</v>
      </c>
      <c r="D37" s="76">
        <v>3614.6212629999995</v>
      </c>
      <c r="E37" s="76">
        <v>514.72945000000004</v>
      </c>
      <c r="F37" s="76">
        <v>3564.5216880000003</v>
      </c>
      <c r="G37" s="76">
        <v>1336.40263</v>
      </c>
      <c r="H37" s="76">
        <v>2228.1190580000002</v>
      </c>
      <c r="I37" s="76">
        <v>3510.8074000000001</v>
      </c>
      <c r="J37" s="76">
        <v>1330.1515460000001</v>
      </c>
      <c r="K37" s="76">
        <v>0</v>
      </c>
      <c r="L37" s="76">
        <v>2180.6558540000001</v>
      </c>
      <c r="M37" s="76">
        <v>121.177492</v>
      </c>
      <c r="N37" s="76">
        <v>504.75540599999999</v>
      </c>
      <c r="O37" s="77">
        <v>387.04760799999997</v>
      </c>
    </row>
    <row r="38" spans="1:15">
      <c r="A38" s="17" t="s">
        <v>80</v>
      </c>
      <c r="B38" s="76">
        <v>5267.0000300000002</v>
      </c>
      <c r="C38" s="76">
        <v>444.33333299999998</v>
      </c>
      <c r="D38" s="76">
        <v>316</v>
      </c>
      <c r="E38" s="76">
        <v>16</v>
      </c>
      <c r="F38" s="76">
        <v>459.33333299999998</v>
      </c>
      <c r="G38" s="76">
        <v>220</v>
      </c>
      <c r="H38" s="76">
        <v>239.33333299999998</v>
      </c>
      <c r="I38" s="76">
        <v>459.33333299999998</v>
      </c>
      <c r="J38" s="76">
        <v>220</v>
      </c>
      <c r="K38" s="76">
        <v>0</v>
      </c>
      <c r="L38" s="76">
        <v>239.33333299999998</v>
      </c>
      <c r="M38" s="76">
        <v>0</v>
      </c>
      <c r="N38" s="76">
        <v>24</v>
      </c>
      <c r="O38" s="77">
        <v>0</v>
      </c>
    </row>
    <row r="39" spans="1:15">
      <c r="A39" s="17" t="s">
        <v>81</v>
      </c>
      <c r="B39" s="76">
        <v>43196.532183099975</v>
      </c>
      <c r="C39" s="76">
        <v>3348.5251555</v>
      </c>
      <c r="D39" s="76">
        <v>4991.4036406999985</v>
      </c>
      <c r="E39" s="76">
        <v>1645.5064417000001</v>
      </c>
      <c r="F39" s="76">
        <v>3677.2124596000008</v>
      </c>
      <c r="G39" s="76">
        <v>1533.5455852000005</v>
      </c>
      <c r="H39" s="76">
        <v>2143.6668744000003</v>
      </c>
      <c r="I39" s="76">
        <v>3642.1355374000004</v>
      </c>
      <c r="J39" s="76">
        <v>1504.897234</v>
      </c>
      <c r="K39" s="76">
        <v>0</v>
      </c>
      <c r="L39" s="76">
        <v>2137.2383034000004</v>
      </c>
      <c r="M39" s="76">
        <v>41.505493199999997</v>
      </c>
      <c r="N39" s="76">
        <v>579.62598249999996</v>
      </c>
      <c r="O39" s="77">
        <v>1139.8601120000001</v>
      </c>
    </row>
    <row r="40" spans="1:15">
      <c r="A40" s="17" t="s">
        <v>82</v>
      </c>
      <c r="B40" s="76">
        <v>7369</v>
      </c>
      <c r="C40" s="76">
        <v>1875.25</v>
      </c>
      <c r="D40" s="76">
        <v>1882.25</v>
      </c>
      <c r="E40" s="76">
        <v>1075</v>
      </c>
      <c r="F40" s="76">
        <v>1885</v>
      </c>
      <c r="G40" s="76">
        <v>1216.25</v>
      </c>
      <c r="H40" s="76">
        <v>668.75</v>
      </c>
      <c r="I40" s="76">
        <v>1885</v>
      </c>
      <c r="J40" s="76">
        <v>1216.25</v>
      </c>
      <c r="K40" s="76">
        <v>0</v>
      </c>
      <c r="L40" s="76">
        <v>668.75</v>
      </c>
      <c r="M40" s="76">
        <v>0</v>
      </c>
      <c r="N40" s="76">
        <v>432.5</v>
      </c>
      <c r="O40" s="77">
        <v>0</v>
      </c>
    </row>
    <row r="41" spans="1:15">
      <c r="A41" s="17" t="s">
        <v>83</v>
      </c>
      <c r="B41" s="76">
        <v>35470.73102199992</v>
      </c>
      <c r="C41" s="76">
        <v>3293.7416539999999</v>
      </c>
      <c r="D41" s="76">
        <v>5313.8945239999975</v>
      </c>
      <c r="E41" s="76">
        <v>2335.0199159999997</v>
      </c>
      <c r="F41" s="76">
        <v>4627.1984199999988</v>
      </c>
      <c r="G41" s="76">
        <v>2874.2586539999988</v>
      </c>
      <c r="H41" s="76">
        <v>1752.9397659999997</v>
      </c>
      <c r="I41" s="76">
        <v>4646.3965119999993</v>
      </c>
      <c r="J41" s="76">
        <v>2943.1552539999993</v>
      </c>
      <c r="K41" s="76">
        <v>0</v>
      </c>
      <c r="L41" s="76">
        <v>1703.2412579999998</v>
      </c>
      <c r="M41" s="76">
        <v>88.094692000000009</v>
      </c>
      <c r="N41" s="76">
        <v>2452.2552939999982</v>
      </c>
      <c r="O41" s="77">
        <v>464.10013199999997</v>
      </c>
    </row>
    <row r="42" spans="1:15">
      <c r="A42" s="17" t="s">
        <v>84</v>
      </c>
      <c r="B42" s="76">
        <v>8031.5</v>
      </c>
      <c r="C42" s="76">
        <v>1037</v>
      </c>
      <c r="D42" s="76">
        <v>1037.5</v>
      </c>
      <c r="E42" s="76">
        <v>48</v>
      </c>
      <c r="F42" s="76">
        <v>1189.5</v>
      </c>
      <c r="G42" s="76">
        <v>437.5</v>
      </c>
      <c r="H42" s="76">
        <v>752</v>
      </c>
      <c r="I42" s="76">
        <v>1189.5</v>
      </c>
      <c r="J42" s="76">
        <v>437.5</v>
      </c>
      <c r="K42" s="76">
        <v>0</v>
      </c>
      <c r="L42" s="76">
        <v>752</v>
      </c>
      <c r="M42" s="76">
        <v>0</v>
      </c>
      <c r="N42" s="76">
        <v>338.5</v>
      </c>
      <c r="O42" s="77">
        <v>0</v>
      </c>
    </row>
    <row r="43" spans="1:15">
      <c r="A43" s="17" t="s">
        <v>85</v>
      </c>
      <c r="B43" s="76">
        <v>1492.2666312000001</v>
      </c>
      <c r="C43" s="76">
        <v>327.86666160000004</v>
      </c>
      <c r="D43" s="76">
        <v>302.86666260000004</v>
      </c>
      <c r="E43" s="76">
        <v>100</v>
      </c>
      <c r="F43" s="76">
        <v>327.86666160000004</v>
      </c>
      <c r="G43" s="76">
        <v>235.06666200000004</v>
      </c>
      <c r="H43" s="76">
        <v>92.799999599999992</v>
      </c>
      <c r="I43" s="76">
        <v>327.86666160000004</v>
      </c>
      <c r="J43" s="76">
        <v>235.06666200000004</v>
      </c>
      <c r="K43" s="76">
        <v>0</v>
      </c>
      <c r="L43" s="76">
        <v>92.799999599999992</v>
      </c>
      <c r="M43" s="76">
        <v>0</v>
      </c>
      <c r="N43" s="76">
        <v>166.39999800000001</v>
      </c>
      <c r="O43" s="77">
        <v>0</v>
      </c>
    </row>
    <row r="44" spans="1:15">
      <c r="A44" s="17" t="s">
        <v>36</v>
      </c>
      <c r="B44" s="76">
        <v>366</v>
      </c>
      <c r="C44" s="76">
        <v>12</v>
      </c>
      <c r="D44" s="76">
        <v>12</v>
      </c>
      <c r="E44" s="76">
        <v>0</v>
      </c>
      <c r="F44" s="76">
        <v>12</v>
      </c>
      <c r="G44" s="76">
        <v>5</v>
      </c>
      <c r="H44" s="76">
        <v>7</v>
      </c>
      <c r="I44" s="76">
        <v>12</v>
      </c>
      <c r="J44" s="76">
        <v>5</v>
      </c>
      <c r="K44" s="76">
        <v>0</v>
      </c>
      <c r="L44" s="76">
        <v>7</v>
      </c>
      <c r="M44" s="76">
        <v>0</v>
      </c>
      <c r="N44" s="76">
        <v>8</v>
      </c>
      <c r="O44" s="77">
        <v>0</v>
      </c>
    </row>
    <row r="45" spans="1:15">
      <c r="A45" s="17" t="s">
        <v>86</v>
      </c>
      <c r="B45" s="76">
        <v>2195.1000000000004</v>
      </c>
      <c r="C45" s="76">
        <v>0</v>
      </c>
      <c r="D45" s="76">
        <v>13.4</v>
      </c>
      <c r="E45" s="76">
        <v>0</v>
      </c>
      <c r="F45" s="76">
        <v>13.4</v>
      </c>
      <c r="G45" s="76">
        <v>13.4</v>
      </c>
      <c r="H45" s="76">
        <v>0</v>
      </c>
      <c r="I45" s="76">
        <v>13.4</v>
      </c>
      <c r="J45" s="76">
        <v>12.4</v>
      </c>
      <c r="K45" s="76">
        <v>0</v>
      </c>
      <c r="L45" s="76">
        <v>1</v>
      </c>
      <c r="M45" s="76">
        <v>1</v>
      </c>
      <c r="N45" s="76">
        <v>0</v>
      </c>
      <c r="O45" s="77">
        <v>0</v>
      </c>
    </row>
    <row r="46" spans="1:15">
      <c r="A46" s="17" t="s">
        <v>87</v>
      </c>
      <c r="B46" s="76">
        <v>2156</v>
      </c>
      <c r="C46" s="76">
        <v>125.7</v>
      </c>
      <c r="D46" s="76">
        <v>143.1</v>
      </c>
      <c r="E46" s="76">
        <v>0</v>
      </c>
      <c r="F46" s="76">
        <v>140.69999999999999</v>
      </c>
      <c r="G46" s="76">
        <v>110.6</v>
      </c>
      <c r="H46" s="76">
        <v>30.1</v>
      </c>
      <c r="I46" s="76">
        <v>140.69999999999999</v>
      </c>
      <c r="J46" s="76">
        <v>113.6</v>
      </c>
      <c r="K46" s="76">
        <v>0</v>
      </c>
      <c r="L46" s="76">
        <v>27.1</v>
      </c>
      <c r="M46" s="76">
        <v>3</v>
      </c>
      <c r="N46" s="76">
        <v>10</v>
      </c>
      <c r="O46" s="77">
        <v>0</v>
      </c>
    </row>
    <row r="47" spans="1:15">
      <c r="A47" s="17" t="s">
        <v>37</v>
      </c>
      <c r="B47" s="76">
        <v>1117.25</v>
      </c>
      <c r="C47" s="76">
        <v>56</v>
      </c>
      <c r="D47" s="76">
        <v>72</v>
      </c>
      <c r="E47" s="76">
        <v>46</v>
      </c>
      <c r="F47" s="76">
        <v>71</v>
      </c>
      <c r="G47" s="76">
        <v>21.5</v>
      </c>
      <c r="H47" s="76">
        <v>49.5</v>
      </c>
      <c r="I47" s="76">
        <v>72</v>
      </c>
      <c r="J47" s="76">
        <v>23</v>
      </c>
      <c r="K47" s="76">
        <v>1</v>
      </c>
      <c r="L47" s="76">
        <v>49</v>
      </c>
      <c r="M47" s="76">
        <v>11.5</v>
      </c>
      <c r="N47" s="76">
        <v>0</v>
      </c>
      <c r="O47" s="77">
        <v>8</v>
      </c>
    </row>
    <row r="48" spans="1:15">
      <c r="A48" s="17" t="s">
        <v>88</v>
      </c>
      <c r="B48" s="76">
        <v>11803.900549200027</v>
      </c>
      <c r="C48" s="76">
        <v>1157.4682522000001</v>
      </c>
      <c r="D48" s="76">
        <v>1250.8838731999995</v>
      </c>
      <c r="E48" s="76">
        <v>201.3596508</v>
      </c>
      <c r="F48" s="76">
        <v>1181.778194</v>
      </c>
      <c r="G48" s="76">
        <v>712.9649118000001</v>
      </c>
      <c r="H48" s="76">
        <v>468.8132822</v>
      </c>
      <c r="I48" s="76">
        <v>1199.4448603999999</v>
      </c>
      <c r="J48" s="76">
        <v>703.48830320000002</v>
      </c>
      <c r="K48" s="76">
        <v>0</v>
      </c>
      <c r="L48" s="76">
        <v>495.95655720000002</v>
      </c>
      <c r="M48" s="76">
        <v>15.365497400000001</v>
      </c>
      <c r="N48" s="76">
        <v>345.94569359999997</v>
      </c>
      <c r="O48" s="77">
        <v>0</v>
      </c>
    </row>
    <row r="49" spans="1:15">
      <c r="A49" s="17" t="s">
        <v>89</v>
      </c>
      <c r="B49" s="76">
        <v>14073.726287999994</v>
      </c>
      <c r="C49" s="76">
        <v>1328.0042699999999</v>
      </c>
      <c r="D49" s="76">
        <v>1334.1324680000002</v>
      </c>
      <c r="E49" s="76">
        <v>94.666666000000006</v>
      </c>
      <c r="F49" s="76">
        <v>1511.7820450000002</v>
      </c>
      <c r="G49" s="76">
        <v>803.21367600000008</v>
      </c>
      <c r="H49" s="76">
        <v>708.56836900000008</v>
      </c>
      <c r="I49" s="76">
        <v>1729.3376029999999</v>
      </c>
      <c r="J49" s="76">
        <v>832.88034299999993</v>
      </c>
      <c r="K49" s="76">
        <v>0</v>
      </c>
      <c r="L49" s="76">
        <v>896.45726000000002</v>
      </c>
      <c r="M49" s="76">
        <v>0</v>
      </c>
      <c r="N49" s="76">
        <v>417.83332999999999</v>
      </c>
      <c r="O49" s="77">
        <v>25</v>
      </c>
    </row>
    <row r="50" spans="1:15">
      <c r="A50" s="17" t="s">
        <v>90</v>
      </c>
      <c r="B50" s="76">
        <v>1931.1785979999997</v>
      </c>
      <c r="C50" s="76">
        <v>303.35714400000001</v>
      </c>
      <c r="D50" s="76">
        <v>499.28571599999998</v>
      </c>
      <c r="E50" s="76">
        <v>275.46428600000002</v>
      </c>
      <c r="F50" s="76">
        <v>466.28571599999998</v>
      </c>
      <c r="G50" s="76">
        <v>311.39285799999999</v>
      </c>
      <c r="H50" s="76">
        <v>154.89285799999999</v>
      </c>
      <c r="I50" s="76">
        <v>514.28571599999998</v>
      </c>
      <c r="J50" s="76">
        <v>332.39285799999999</v>
      </c>
      <c r="K50" s="76">
        <v>15</v>
      </c>
      <c r="L50" s="76">
        <v>181.89285799999999</v>
      </c>
      <c r="M50" s="76">
        <v>0</v>
      </c>
      <c r="N50" s="76">
        <v>134.14285799999999</v>
      </c>
      <c r="O50" s="77">
        <v>58</v>
      </c>
    </row>
    <row r="51" spans="1:15">
      <c r="A51" s="17" t="s">
        <v>91</v>
      </c>
      <c r="B51" s="76">
        <v>18226.400013400002</v>
      </c>
      <c r="C51" s="76">
        <v>2960.755549</v>
      </c>
      <c r="D51" s="76">
        <v>3257.4222193999999</v>
      </c>
      <c r="E51" s="76">
        <v>1131.1999957999999</v>
      </c>
      <c r="F51" s="76">
        <v>3892.0444339999995</v>
      </c>
      <c r="G51" s="76">
        <v>3499.8666539999995</v>
      </c>
      <c r="H51" s="76">
        <v>392.17777999999998</v>
      </c>
      <c r="I51" s="76">
        <v>3892.0444339999995</v>
      </c>
      <c r="J51" s="76">
        <v>3499.8666539999995</v>
      </c>
      <c r="K51" s="76">
        <v>332</v>
      </c>
      <c r="L51" s="76">
        <v>392.17777999999998</v>
      </c>
      <c r="M51" s="76">
        <v>0</v>
      </c>
      <c r="N51" s="76">
        <v>241.42222269999999</v>
      </c>
      <c r="O51" s="77">
        <v>1066.4444450000001</v>
      </c>
    </row>
    <row r="52" spans="1:15">
      <c r="A52" s="17" t="s">
        <v>92</v>
      </c>
      <c r="B52" s="76">
        <v>37916.923896000022</v>
      </c>
      <c r="C52" s="76">
        <v>6377.4489115999995</v>
      </c>
      <c r="D52" s="76">
        <v>7397.9494052</v>
      </c>
      <c r="E52" s="76">
        <v>801.36997359999987</v>
      </c>
      <c r="F52" s="76">
        <v>7962.8439870999991</v>
      </c>
      <c r="G52" s="76">
        <v>5464.9209280999994</v>
      </c>
      <c r="H52" s="76">
        <v>2497.9230590000002</v>
      </c>
      <c r="I52" s="76">
        <v>7157.0582826000009</v>
      </c>
      <c r="J52" s="76">
        <v>4982.7780655000006</v>
      </c>
      <c r="K52" s="76">
        <v>0</v>
      </c>
      <c r="L52" s="76">
        <v>2174.2802171000003</v>
      </c>
      <c r="M52" s="76">
        <v>859.76189460000001</v>
      </c>
      <c r="N52" s="76">
        <v>1202.9162339</v>
      </c>
      <c r="O52" s="77">
        <v>1447.457852</v>
      </c>
    </row>
    <row r="53" spans="1:15">
      <c r="A53" s="17" t="s">
        <v>38</v>
      </c>
      <c r="B53" s="76">
        <v>82050.775892900099</v>
      </c>
      <c r="C53" s="76">
        <v>10301.42623189997</v>
      </c>
      <c r="D53" s="76">
        <v>13871.094371099962</v>
      </c>
      <c r="E53" s="76">
        <v>2954.5275590000024</v>
      </c>
      <c r="F53" s="76">
        <v>14626.180100099999</v>
      </c>
      <c r="G53" s="76">
        <v>5712.2626385000021</v>
      </c>
      <c r="H53" s="76">
        <v>8913.9174615999964</v>
      </c>
      <c r="I53" s="76">
        <v>14673.621649800001</v>
      </c>
      <c r="J53" s="76">
        <v>5979.2536783000014</v>
      </c>
      <c r="K53" s="76">
        <v>0</v>
      </c>
      <c r="L53" s="76">
        <v>8694.3679714999998</v>
      </c>
      <c r="M53" s="76">
        <v>925.96540860000005</v>
      </c>
      <c r="N53" s="76">
        <v>2649.1702930000024</v>
      </c>
      <c r="O53" s="77">
        <v>753.09609500000033</v>
      </c>
    </row>
    <row r="54" spans="1:15">
      <c r="A54" s="17" t="s">
        <v>39</v>
      </c>
      <c r="B54" s="76">
        <v>89388.672492000202</v>
      </c>
      <c r="C54" s="76">
        <v>18470.0126002</v>
      </c>
      <c r="D54" s="76">
        <v>19508.317113200006</v>
      </c>
      <c r="E54" s="76">
        <v>4872.2973680000005</v>
      </c>
      <c r="F54" s="76">
        <v>19184.915341199994</v>
      </c>
      <c r="G54" s="76">
        <v>6343.7697767999989</v>
      </c>
      <c r="H54" s="76">
        <v>12841.145564399996</v>
      </c>
      <c r="I54" s="76">
        <v>19031.608066199995</v>
      </c>
      <c r="J54" s="76">
        <v>6279.2379177999992</v>
      </c>
      <c r="K54" s="76">
        <v>84.538868000000008</v>
      </c>
      <c r="L54" s="76">
        <v>12752.370148399996</v>
      </c>
      <c r="M54" s="76">
        <v>334.74501099999998</v>
      </c>
      <c r="N54" s="76">
        <v>2215.4777209999997</v>
      </c>
      <c r="O54" s="77">
        <v>1781.1440249999996</v>
      </c>
    </row>
    <row r="55" spans="1:15">
      <c r="A55" s="17" t="s">
        <v>93</v>
      </c>
      <c r="B55" s="76">
        <v>3293.2500293999997</v>
      </c>
      <c r="C55" s="76">
        <v>174.66666739999997</v>
      </c>
      <c r="D55" s="76">
        <v>202.33333419999991</v>
      </c>
      <c r="E55" s="76">
        <v>58.000000799999995</v>
      </c>
      <c r="F55" s="76">
        <v>174.66666739999999</v>
      </c>
      <c r="G55" s="76">
        <v>133.41666739999999</v>
      </c>
      <c r="H55" s="76">
        <v>41.25</v>
      </c>
      <c r="I55" s="76">
        <v>174.66666739999999</v>
      </c>
      <c r="J55" s="76">
        <v>133.41666739999999</v>
      </c>
      <c r="K55" s="76">
        <v>0</v>
      </c>
      <c r="L55" s="76">
        <v>41.25</v>
      </c>
      <c r="M55" s="76">
        <v>0</v>
      </c>
      <c r="N55" s="76">
        <v>19.416666800000002</v>
      </c>
      <c r="O55" s="77">
        <v>9.3333334000000008</v>
      </c>
    </row>
    <row r="56" spans="1:15">
      <c r="A56" s="17" t="s">
        <v>94</v>
      </c>
      <c r="B56" s="76">
        <v>3878</v>
      </c>
      <c r="C56" s="76">
        <v>289.25</v>
      </c>
      <c r="D56" s="76">
        <v>344.625</v>
      </c>
      <c r="E56" s="76">
        <v>109.5</v>
      </c>
      <c r="F56" s="76">
        <v>344.625</v>
      </c>
      <c r="G56" s="76">
        <v>173.125</v>
      </c>
      <c r="H56" s="76">
        <v>171.5</v>
      </c>
      <c r="I56" s="76">
        <v>344.625</v>
      </c>
      <c r="J56" s="76">
        <v>173.125</v>
      </c>
      <c r="K56" s="76">
        <v>0</v>
      </c>
      <c r="L56" s="76">
        <v>171.5</v>
      </c>
      <c r="M56" s="76">
        <v>0</v>
      </c>
      <c r="N56" s="76">
        <v>59.5</v>
      </c>
      <c r="O56" s="77">
        <v>0</v>
      </c>
    </row>
    <row r="57" spans="1:15" ht="17.25" thickBot="1">
      <c r="A57" s="23" t="s">
        <v>95</v>
      </c>
      <c r="B57" s="78">
        <v>3701.7555240000015</v>
      </c>
      <c r="C57" s="78">
        <v>34.299999999999997</v>
      </c>
      <c r="D57" s="78">
        <v>182.34444399999998</v>
      </c>
      <c r="E57" s="78">
        <v>148.84444399999998</v>
      </c>
      <c r="F57" s="78">
        <v>209.36666600000001</v>
      </c>
      <c r="G57" s="78">
        <v>80.900000000000006</v>
      </c>
      <c r="H57" s="78">
        <v>128.466666</v>
      </c>
      <c r="I57" s="78">
        <v>209.36666600000001</v>
      </c>
      <c r="J57" s="78">
        <v>92.122222000000008</v>
      </c>
      <c r="K57" s="78">
        <v>0</v>
      </c>
      <c r="L57" s="78">
        <v>117.24444400000002</v>
      </c>
      <c r="M57" s="78">
        <v>42.822221999999996</v>
      </c>
      <c r="N57" s="78">
        <v>0</v>
      </c>
      <c r="O57" s="79">
        <v>11.222222</v>
      </c>
    </row>
    <row r="58" spans="1:15" ht="18" thickTop="1" thickBot="1">
      <c r="A58" s="24" t="s">
        <v>14</v>
      </c>
      <c r="B58" s="25">
        <f>SUM(B6:B57)</f>
        <v>631721.42374210013</v>
      </c>
      <c r="C58" s="25">
        <f t="shared" ref="C58:O58" si="0">SUM(C6:C57)</f>
        <v>71850.943555199978</v>
      </c>
      <c r="D58" s="25">
        <f t="shared" si="0"/>
        <v>96893.730871499938</v>
      </c>
      <c r="E58" s="25">
        <f t="shared" si="0"/>
        <v>22303.578783599998</v>
      </c>
      <c r="F58" s="25">
        <f t="shared" si="0"/>
        <v>96559.304622800002</v>
      </c>
      <c r="G58" s="25">
        <f t="shared" ref="G58" si="1">SUM(G6:G57)</f>
        <v>48443.682537300003</v>
      </c>
      <c r="H58" s="25">
        <f t="shared" ref="H58" si="2">SUM(H6:H57)</f>
        <v>48115.622085499992</v>
      </c>
      <c r="I58" s="25">
        <f>SUM(I6:I57)</f>
        <v>95528.459195499978</v>
      </c>
      <c r="J58" s="25">
        <f t="shared" ref="J58:L58" si="3">SUM(J6:J57)</f>
        <v>47943.320598500002</v>
      </c>
      <c r="K58" s="25">
        <f t="shared" si="3"/>
        <v>570.77050999999994</v>
      </c>
      <c r="L58" s="25">
        <f t="shared" si="3"/>
        <v>47585.138596999997</v>
      </c>
      <c r="M58" s="25">
        <f>SUM(M6:M57)</f>
        <v>3216.6766103</v>
      </c>
      <c r="N58" s="25">
        <f t="shared" si="0"/>
        <v>17865.971020999998</v>
      </c>
      <c r="O58" s="25">
        <f t="shared" si="0"/>
        <v>8161.9520935</v>
      </c>
    </row>
    <row r="59" spans="1:15">
      <c r="B59" s="4"/>
    </row>
    <row r="60" spans="1:15" ht="27" customHeight="1">
      <c r="A60" s="233" t="s">
        <v>108</v>
      </c>
      <c r="B60" s="233"/>
    </row>
  </sheetData>
  <mergeCells count="9">
    <mergeCell ref="A60:B60"/>
    <mergeCell ref="A1:O1"/>
    <mergeCell ref="A3:A5"/>
    <mergeCell ref="B3:B5"/>
    <mergeCell ref="D3:D5"/>
    <mergeCell ref="F3:F5"/>
    <mergeCell ref="I3:I5"/>
    <mergeCell ref="M3:M5"/>
    <mergeCell ref="N3:O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8241-8EE6-4D31-8AB5-F5AB41F760F2}">
  <dimension ref="A1:P143"/>
  <sheetViews>
    <sheetView workbookViewId="0">
      <pane ySplit="5" topLeftCell="A126" activePane="bottomLeft" state="frozen"/>
      <selection pane="bottomLeft" activeCell="B1" sqref="B1:P1"/>
    </sheetView>
  </sheetViews>
  <sheetFormatPr defaultRowHeight="16.5"/>
  <cols>
    <col min="1" max="1" width="5.125" style="157" customWidth="1"/>
    <col min="2" max="2" width="37.625" customWidth="1"/>
  </cols>
  <sheetData>
    <row r="1" spans="1:16" ht="26.25">
      <c r="B1" s="234" t="s">
        <v>721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</row>
    <row r="2" spans="1:16" ht="17.25" thickBot="1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0" t="s">
        <v>0</v>
      </c>
    </row>
    <row r="3" spans="1:16">
      <c r="A3" s="253" t="s">
        <v>1</v>
      </c>
      <c r="B3" s="254"/>
      <c r="C3" s="247" t="s">
        <v>29</v>
      </c>
      <c r="D3" s="29"/>
      <c r="E3" s="247" t="s">
        <v>30</v>
      </c>
      <c r="F3" s="29"/>
      <c r="G3" s="247" t="s">
        <v>31</v>
      </c>
      <c r="H3" s="38"/>
      <c r="I3" s="37"/>
      <c r="J3" s="247" t="s">
        <v>32</v>
      </c>
      <c r="K3" s="38"/>
      <c r="L3" s="38"/>
      <c r="M3" s="37"/>
      <c r="N3" s="250" t="s">
        <v>33</v>
      </c>
      <c r="O3" s="250" t="s">
        <v>47</v>
      </c>
      <c r="P3" s="251"/>
    </row>
    <row r="4" spans="1:16">
      <c r="A4" s="255"/>
      <c r="B4" s="256"/>
      <c r="C4" s="248"/>
      <c r="D4" s="13" t="s">
        <v>34</v>
      </c>
      <c r="E4" s="248"/>
      <c r="F4" s="13" t="s">
        <v>34</v>
      </c>
      <c r="G4" s="248"/>
      <c r="H4" s="13" t="s">
        <v>105</v>
      </c>
      <c r="I4" s="13" t="s">
        <v>106</v>
      </c>
      <c r="J4" s="248"/>
      <c r="K4" s="39" t="s">
        <v>105</v>
      </c>
      <c r="L4" s="40"/>
      <c r="M4" s="13" t="s">
        <v>106</v>
      </c>
      <c r="N4" s="248"/>
      <c r="O4" s="248"/>
      <c r="P4" s="252"/>
    </row>
    <row r="5" spans="1:16" ht="17.25" thickBot="1">
      <c r="A5" s="257"/>
      <c r="B5" s="258"/>
      <c r="C5" s="249"/>
      <c r="D5" s="14" t="s">
        <v>40</v>
      </c>
      <c r="E5" s="249"/>
      <c r="F5" s="14" t="s">
        <v>41</v>
      </c>
      <c r="G5" s="249"/>
      <c r="H5" s="14"/>
      <c r="I5" s="14"/>
      <c r="J5" s="249"/>
      <c r="K5" s="14"/>
      <c r="L5" s="15" t="s">
        <v>107</v>
      </c>
      <c r="M5" s="156"/>
      <c r="N5" s="249"/>
      <c r="O5" s="15" t="s">
        <v>312</v>
      </c>
      <c r="P5" s="167" t="s">
        <v>472</v>
      </c>
    </row>
    <row r="6" spans="1:16" ht="17.25" thickTop="1">
      <c r="A6" s="168" t="s">
        <v>473</v>
      </c>
      <c r="B6" s="160" t="s">
        <v>474</v>
      </c>
      <c r="C6" s="72">
        <v>320.10476110000002</v>
      </c>
      <c r="D6" s="72">
        <v>0</v>
      </c>
      <c r="E6" s="72">
        <v>18.75</v>
      </c>
      <c r="F6" s="72">
        <v>0</v>
      </c>
      <c r="G6" s="72">
        <v>0</v>
      </c>
      <c r="H6" s="72">
        <v>0</v>
      </c>
      <c r="I6" s="72">
        <v>0</v>
      </c>
      <c r="J6" s="72">
        <v>0</v>
      </c>
      <c r="K6" s="72">
        <v>0</v>
      </c>
      <c r="L6" s="164">
        <v>0</v>
      </c>
      <c r="M6" s="72">
        <v>0</v>
      </c>
      <c r="N6" s="72">
        <v>0</v>
      </c>
      <c r="O6" s="158">
        <v>1</v>
      </c>
      <c r="P6" s="169">
        <v>0</v>
      </c>
    </row>
    <row r="7" spans="1:16">
      <c r="A7" s="170" t="s">
        <v>210</v>
      </c>
      <c r="B7" s="161" t="s">
        <v>320</v>
      </c>
      <c r="C7" s="73">
        <v>2792.5883744999987</v>
      </c>
      <c r="D7" s="73">
        <v>12.8333332</v>
      </c>
      <c r="E7" s="73">
        <v>23.733333200000001</v>
      </c>
      <c r="F7" s="73">
        <v>0</v>
      </c>
      <c r="G7" s="73">
        <v>27.733333199999997</v>
      </c>
      <c r="H7" s="73">
        <v>5.7444443999999999</v>
      </c>
      <c r="I7" s="73">
        <v>21.988888799999998</v>
      </c>
      <c r="J7" s="73">
        <v>29.533333199999998</v>
      </c>
      <c r="K7" s="73">
        <v>5.7444443999999999</v>
      </c>
      <c r="L7" s="73">
        <v>0</v>
      </c>
      <c r="M7" s="73">
        <v>23.788888799999999</v>
      </c>
      <c r="N7" s="73">
        <v>0</v>
      </c>
      <c r="O7" s="159">
        <v>13.8</v>
      </c>
      <c r="P7" s="171">
        <v>1</v>
      </c>
    </row>
    <row r="8" spans="1:16">
      <c r="A8" s="170" t="s">
        <v>211</v>
      </c>
      <c r="B8" s="161" t="s">
        <v>321</v>
      </c>
      <c r="C8" s="73">
        <v>2051.7663996999991</v>
      </c>
      <c r="D8" s="73">
        <v>27.314717000000002</v>
      </c>
      <c r="E8" s="73">
        <v>32.204717000000002</v>
      </c>
      <c r="F8" s="73">
        <v>14.954717</v>
      </c>
      <c r="G8" s="73">
        <v>54.769434000000004</v>
      </c>
      <c r="H8" s="73">
        <v>0</v>
      </c>
      <c r="I8" s="73">
        <v>54.769434000000004</v>
      </c>
      <c r="J8" s="73">
        <v>54.769434000000004</v>
      </c>
      <c r="K8" s="73">
        <v>0</v>
      </c>
      <c r="L8" s="73">
        <v>0</v>
      </c>
      <c r="M8" s="73">
        <v>54.769434000000004</v>
      </c>
      <c r="N8" s="73">
        <v>0</v>
      </c>
      <c r="O8" s="159">
        <v>0</v>
      </c>
      <c r="P8" s="171">
        <v>0</v>
      </c>
    </row>
    <row r="9" spans="1:16">
      <c r="A9" s="172" t="s">
        <v>117</v>
      </c>
      <c r="B9" s="162" t="s">
        <v>322</v>
      </c>
      <c r="C9" s="73">
        <v>556.59761679999997</v>
      </c>
      <c r="D9" s="73">
        <v>0</v>
      </c>
      <c r="E9" s="73">
        <v>28.633334000000001</v>
      </c>
      <c r="F9" s="73">
        <v>0</v>
      </c>
      <c r="G9" s="73">
        <v>9.3000000000000007</v>
      </c>
      <c r="H9" s="73">
        <v>9.3000000000000007</v>
      </c>
      <c r="I9" s="73">
        <v>0</v>
      </c>
      <c r="J9" s="73">
        <v>9.3000000000000007</v>
      </c>
      <c r="K9" s="73">
        <v>9.3000000000000007</v>
      </c>
      <c r="L9" s="73">
        <v>0</v>
      </c>
      <c r="M9" s="73">
        <v>0</v>
      </c>
      <c r="N9" s="73">
        <v>0</v>
      </c>
      <c r="O9" s="159">
        <v>29.000001000000001</v>
      </c>
      <c r="P9" s="171">
        <v>0</v>
      </c>
    </row>
    <row r="10" spans="1:16">
      <c r="A10" s="170" t="s">
        <v>118</v>
      </c>
      <c r="B10" s="161" t="s">
        <v>323</v>
      </c>
      <c r="C10" s="73">
        <v>1505.8642779000002</v>
      </c>
      <c r="D10" s="73">
        <v>2</v>
      </c>
      <c r="E10" s="73">
        <v>36.840000000000003</v>
      </c>
      <c r="F10" s="73">
        <v>14.22</v>
      </c>
      <c r="G10" s="73">
        <v>71.916922200000002</v>
      </c>
      <c r="H10" s="73">
        <v>57.696922199999996</v>
      </c>
      <c r="I10" s="73">
        <v>14.22</v>
      </c>
      <c r="J10" s="73">
        <v>36.839999999999996</v>
      </c>
      <c r="K10" s="73">
        <v>22.619999999999997</v>
      </c>
      <c r="L10" s="73">
        <v>0</v>
      </c>
      <c r="M10" s="73">
        <v>14.22</v>
      </c>
      <c r="N10" s="73">
        <v>35.076922199999998</v>
      </c>
      <c r="O10" s="159">
        <v>0</v>
      </c>
      <c r="P10" s="171">
        <v>0</v>
      </c>
    </row>
    <row r="11" spans="1:16">
      <c r="A11" s="170" t="s">
        <v>119</v>
      </c>
      <c r="B11" s="161" t="s">
        <v>324</v>
      </c>
      <c r="C11" s="73">
        <v>845.67543200000011</v>
      </c>
      <c r="D11" s="73">
        <v>0</v>
      </c>
      <c r="E11" s="73">
        <v>0</v>
      </c>
      <c r="F11" s="73">
        <v>0</v>
      </c>
      <c r="G11" s="73">
        <v>29.838709000000001</v>
      </c>
      <c r="H11" s="73">
        <v>29.838709000000001</v>
      </c>
      <c r="I11" s="73">
        <v>0</v>
      </c>
      <c r="J11" s="73">
        <v>29.838709000000001</v>
      </c>
      <c r="K11" s="73">
        <v>29.838709000000001</v>
      </c>
      <c r="L11" s="73">
        <v>0</v>
      </c>
      <c r="M11" s="73">
        <v>0</v>
      </c>
      <c r="N11" s="73">
        <v>0</v>
      </c>
      <c r="O11" s="159">
        <v>0</v>
      </c>
      <c r="P11" s="171">
        <v>0</v>
      </c>
    </row>
    <row r="12" spans="1:16">
      <c r="A12" s="170" t="s">
        <v>475</v>
      </c>
      <c r="B12" s="161" t="s">
        <v>476</v>
      </c>
      <c r="C12" s="73">
        <v>216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159">
        <v>0</v>
      </c>
      <c r="P12" s="171">
        <v>0</v>
      </c>
    </row>
    <row r="13" spans="1:16">
      <c r="A13" s="170" t="s">
        <v>477</v>
      </c>
      <c r="B13" s="161" t="s">
        <v>478</v>
      </c>
      <c r="C13" s="73">
        <v>834.29533399999991</v>
      </c>
      <c r="D13" s="73">
        <v>0</v>
      </c>
      <c r="E13" s="73">
        <v>34.053333199999997</v>
      </c>
      <c r="F13" s="73">
        <v>0</v>
      </c>
      <c r="G13" s="73">
        <v>83.442223000000013</v>
      </c>
      <c r="H13" s="73">
        <v>59.333334000000008</v>
      </c>
      <c r="I13" s="73">
        <v>24.108889000000001</v>
      </c>
      <c r="J13" s="73">
        <v>122.99777900000001</v>
      </c>
      <c r="K13" s="73">
        <v>59.333334000000008</v>
      </c>
      <c r="L13" s="73">
        <v>0</v>
      </c>
      <c r="M13" s="73">
        <v>63.664445000000001</v>
      </c>
      <c r="N13" s="73">
        <v>0</v>
      </c>
      <c r="O13" s="159">
        <v>2.9444444000000001</v>
      </c>
      <c r="P13" s="171">
        <v>0</v>
      </c>
    </row>
    <row r="14" spans="1:16">
      <c r="A14" s="170" t="s">
        <v>212</v>
      </c>
      <c r="B14" s="161" t="s">
        <v>432</v>
      </c>
      <c r="C14" s="73">
        <v>1719.4429476000003</v>
      </c>
      <c r="D14" s="73">
        <v>29.444444000000001</v>
      </c>
      <c r="E14" s="73">
        <v>29.444444000000004</v>
      </c>
      <c r="F14" s="73">
        <v>23.555555200000001</v>
      </c>
      <c r="G14" s="73">
        <v>17.6666664</v>
      </c>
      <c r="H14" s="73">
        <v>11.7777776</v>
      </c>
      <c r="I14" s="73">
        <v>5.8888888000000001</v>
      </c>
      <c r="J14" s="73">
        <v>29.444444000000001</v>
      </c>
      <c r="K14" s="73">
        <v>11.7777776</v>
      </c>
      <c r="L14" s="73">
        <v>0</v>
      </c>
      <c r="M14" s="73">
        <v>17.6666664</v>
      </c>
      <c r="N14" s="73">
        <v>0</v>
      </c>
      <c r="O14" s="159">
        <v>5.8888888000000001</v>
      </c>
      <c r="P14" s="171">
        <v>0</v>
      </c>
    </row>
    <row r="15" spans="1:16">
      <c r="A15" s="170" t="s">
        <v>120</v>
      </c>
      <c r="B15" s="161" t="s">
        <v>325</v>
      </c>
      <c r="C15" s="73">
        <v>731.08386900000005</v>
      </c>
      <c r="D15" s="73">
        <v>115</v>
      </c>
      <c r="E15" s="73">
        <v>206.02197899999999</v>
      </c>
      <c r="F15" s="73">
        <v>89</v>
      </c>
      <c r="G15" s="73">
        <v>155.307694</v>
      </c>
      <c r="H15" s="73">
        <v>115.307694</v>
      </c>
      <c r="I15" s="73">
        <v>40</v>
      </c>
      <c r="J15" s="73">
        <v>155.307694</v>
      </c>
      <c r="K15" s="73">
        <v>112.307694</v>
      </c>
      <c r="L15" s="73">
        <v>0</v>
      </c>
      <c r="M15" s="73">
        <v>43</v>
      </c>
      <c r="N15" s="73">
        <v>3</v>
      </c>
      <c r="O15" s="159">
        <v>90</v>
      </c>
      <c r="P15" s="171">
        <v>0</v>
      </c>
    </row>
    <row r="16" spans="1:16">
      <c r="A16" s="172" t="s">
        <v>121</v>
      </c>
      <c r="B16" s="162" t="s">
        <v>326</v>
      </c>
      <c r="C16" s="73">
        <v>1471.1136974000001</v>
      </c>
      <c r="D16" s="73">
        <v>70.517543700000004</v>
      </c>
      <c r="E16" s="73">
        <v>60.0175445</v>
      </c>
      <c r="F16" s="73">
        <v>12.6666668</v>
      </c>
      <c r="G16" s="73">
        <v>78.517543700000004</v>
      </c>
      <c r="H16" s="73">
        <v>78.517543700000004</v>
      </c>
      <c r="I16" s="73">
        <v>0</v>
      </c>
      <c r="J16" s="73">
        <v>78.517543700000004</v>
      </c>
      <c r="K16" s="73">
        <v>78.517543700000004</v>
      </c>
      <c r="L16" s="73">
        <v>0</v>
      </c>
      <c r="M16" s="73">
        <v>0</v>
      </c>
      <c r="N16" s="73">
        <v>0</v>
      </c>
      <c r="O16" s="159">
        <v>35.166665399999999</v>
      </c>
      <c r="P16" s="171">
        <v>0</v>
      </c>
    </row>
    <row r="17" spans="1:16">
      <c r="A17" s="172" t="s">
        <v>122</v>
      </c>
      <c r="B17" s="163" t="s">
        <v>327</v>
      </c>
      <c r="C17" s="73">
        <v>49044.587125400074</v>
      </c>
      <c r="D17" s="73">
        <v>2089.9917816000002</v>
      </c>
      <c r="E17" s="73">
        <v>3181.9462359000008</v>
      </c>
      <c r="F17" s="73">
        <v>285.95742450000006</v>
      </c>
      <c r="G17" s="73">
        <v>3229.5303297</v>
      </c>
      <c r="H17" s="73">
        <v>1489.9202329000002</v>
      </c>
      <c r="I17" s="73">
        <v>1739.6100967999996</v>
      </c>
      <c r="J17" s="73">
        <v>3181.6969965000008</v>
      </c>
      <c r="K17" s="73">
        <v>1490.0440645000006</v>
      </c>
      <c r="L17" s="73">
        <v>0</v>
      </c>
      <c r="M17" s="73">
        <v>1691.652932</v>
      </c>
      <c r="N17" s="73">
        <v>94.50160919999999</v>
      </c>
      <c r="O17" s="159">
        <v>464.72163069999988</v>
      </c>
      <c r="P17" s="171">
        <v>34.174019599999994</v>
      </c>
    </row>
    <row r="18" spans="1:16">
      <c r="A18" s="173" t="s">
        <v>123</v>
      </c>
      <c r="B18" s="162" t="s">
        <v>328</v>
      </c>
      <c r="C18" s="73">
        <v>27047.496573699958</v>
      </c>
      <c r="D18" s="73">
        <v>1275.9668314000003</v>
      </c>
      <c r="E18" s="73">
        <v>2148.3715084</v>
      </c>
      <c r="F18" s="73">
        <v>180.15759690000002</v>
      </c>
      <c r="G18" s="73">
        <v>2102.7149124000007</v>
      </c>
      <c r="H18" s="73">
        <v>1053.9384291000001</v>
      </c>
      <c r="I18" s="73">
        <v>1048.7764833000006</v>
      </c>
      <c r="J18" s="73">
        <v>2053.3863404000003</v>
      </c>
      <c r="K18" s="73">
        <v>1013.3431906000003</v>
      </c>
      <c r="L18" s="73">
        <v>22</v>
      </c>
      <c r="M18" s="73">
        <v>1040.0431498000003</v>
      </c>
      <c r="N18" s="73">
        <v>58.328572000000001</v>
      </c>
      <c r="O18" s="159">
        <v>383.39030830000002</v>
      </c>
      <c r="P18" s="171">
        <v>15.264706</v>
      </c>
    </row>
    <row r="19" spans="1:16">
      <c r="A19" s="170" t="s">
        <v>124</v>
      </c>
      <c r="B19" s="161" t="s">
        <v>329</v>
      </c>
      <c r="C19" s="73">
        <v>32353.186925399976</v>
      </c>
      <c r="D19" s="73">
        <v>1474.1838044000006</v>
      </c>
      <c r="E19" s="73">
        <v>3417.8876108999962</v>
      </c>
      <c r="F19" s="73">
        <v>762.92254240000068</v>
      </c>
      <c r="G19" s="73">
        <v>3577.425481900003</v>
      </c>
      <c r="H19" s="73">
        <v>1923.7913209000019</v>
      </c>
      <c r="I19" s="73">
        <v>1653.6341610000011</v>
      </c>
      <c r="J19" s="73">
        <v>3542.9349189000031</v>
      </c>
      <c r="K19" s="73">
        <v>1948.0713209000019</v>
      </c>
      <c r="L19" s="73">
        <v>0</v>
      </c>
      <c r="M19" s="73">
        <v>1594.863598000001</v>
      </c>
      <c r="N19" s="73">
        <v>105.92484900000001</v>
      </c>
      <c r="O19" s="159">
        <v>452.35629359999996</v>
      </c>
      <c r="P19" s="171">
        <v>26.726005999999998</v>
      </c>
    </row>
    <row r="20" spans="1:16">
      <c r="A20" s="172" t="s">
        <v>125</v>
      </c>
      <c r="B20" s="163" t="s">
        <v>330</v>
      </c>
      <c r="C20" s="73">
        <v>10896.579027399996</v>
      </c>
      <c r="D20" s="73">
        <v>1607.3837957999997</v>
      </c>
      <c r="E20" s="73">
        <v>1997.5237887000003</v>
      </c>
      <c r="F20" s="73">
        <v>496.24137999999988</v>
      </c>
      <c r="G20" s="73">
        <v>2751.3121978000004</v>
      </c>
      <c r="H20" s="73">
        <v>1661.3294968</v>
      </c>
      <c r="I20" s="73">
        <v>1089.9827010000004</v>
      </c>
      <c r="J20" s="73">
        <v>2413.5979278000004</v>
      </c>
      <c r="K20" s="73">
        <v>1701.2260488000002</v>
      </c>
      <c r="L20" s="73">
        <v>10</v>
      </c>
      <c r="M20" s="73">
        <v>712.37187900000015</v>
      </c>
      <c r="N20" s="73">
        <v>394.61082199999993</v>
      </c>
      <c r="O20" s="159">
        <v>334.60677759999999</v>
      </c>
      <c r="P20" s="171">
        <v>638.07139999999993</v>
      </c>
    </row>
    <row r="21" spans="1:16">
      <c r="A21" s="170" t="s">
        <v>479</v>
      </c>
      <c r="B21" s="161" t="s">
        <v>480</v>
      </c>
      <c r="C21" s="73">
        <v>165.75055500000002</v>
      </c>
      <c r="D21" s="73">
        <v>35.478992000000005</v>
      </c>
      <c r="E21" s="73">
        <v>23.057939000000001</v>
      </c>
      <c r="F21" s="73">
        <v>0</v>
      </c>
      <c r="G21" s="73">
        <v>35.478991999999998</v>
      </c>
      <c r="H21" s="73">
        <v>28.764706</v>
      </c>
      <c r="I21" s="73">
        <v>6.7142860000000004</v>
      </c>
      <c r="J21" s="73">
        <v>35.478992000000005</v>
      </c>
      <c r="K21" s="73">
        <v>16.343653</v>
      </c>
      <c r="L21" s="73">
        <v>0</v>
      </c>
      <c r="M21" s="73">
        <v>19.135339000000002</v>
      </c>
      <c r="N21" s="73">
        <v>12.421053000000001</v>
      </c>
      <c r="O21" s="159">
        <v>0</v>
      </c>
      <c r="P21" s="171">
        <v>0</v>
      </c>
    </row>
    <row r="22" spans="1:16">
      <c r="A22" s="172" t="s">
        <v>213</v>
      </c>
      <c r="B22" s="163" t="s">
        <v>331</v>
      </c>
      <c r="C22" s="73">
        <v>77.428572000000003</v>
      </c>
      <c r="D22" s="73">
        <v>0</v>
      </c>
      <c r="E22" s="73">
        <v>6.7142860000000004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159">
        <v>0</v>
      </c>
      <c r="P22" s="171">
        <v>0</v>
      </c>
    </row>
    <row r="23" spans="1:16">
      <c r="A23" s="170" t="s">
        <v>481</v>
      </c>
      <c r="B23" s="161" t="s">
        <v>482</v>
      </c>
      <c r="C23" s="73">
        <v>0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159">
        <v>0</v>
      </c>
      <c r="P23" s="171">
        <v>0</v>
      </c>
    </row>
    <row r="24" spans="1:16">
      <c r="A24" s="170" t="s">
        <v>509</v>
      </c>
      <c r="B24" s="161" t="s">
        <v>483</v>
      </c>
      <c r="C24" s="73">
        <v>199.63158300000001</v>
      </c>
      <c r="D24" s="73">
        <v>72.842106000000001</v>
      </c>
      <c r="E24" s="73">
        <v>72.842106000000001</v>
      </c>
      <c r="F24" s="73">
        <v>48</v>
      </c>
      <c r="G24" s="73">
        <v>72.842106000000001</v>
      </c>
      <c r="H24" s="73">
        <v>48</v>
      </c>
      <c r="I24" s="73">
        <v>24.842106000000001</v>
      </c>
      <c r="J24" s="73">
        <v>72.842106000000001</v>
      </c>
      <c r="K24" s="73">
        <v>48</v>
      </c>
      <c r="L24" s="73">
        <v>0</v>
      </c>
      <c r="M24" s="73">
        <v>24.842106000000001</v>
      </c>
      <c r="N24" s="73">
        <v>0</v>
      </c>
      <c r="O24" s="159">
        <v>60.421053000000001</v>
      </c>
      <c r="P24" s="171">
        <v>48</v>
      </c>
    </row>
    <row r="25" spans="1:16">
      <c r="A25" s="170" t="s">
        <v>510</v>
      </c>
      <c r="B25" s="161" t="s">
        <v>484</v>
      </c>
      <c r="C25" s="73">
        <v>19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159">
        <v>0</v>
      </c>
      <c r="P25" s="171">
        <v>0</v>
      </c>
    </row>
    <row r="26" spans="1:16">
      <c r="A26" s="170" t="s">
        <v>126</v>
      </c>
      <c r="B26" s="161" t="s">
        <v>332</v>
      </c>
      <c r="C26" s="73">
        <v>382.28569780000004</v>
      </c>
      <c r="D26" s="73">
        <v>22.142856000000002</v>
      </c>
      <c r="E26" s="73">
        <v>22.142856000000002</v>
      </c>
      <c r="F26" s="73">
        <v>0</v>
      </c>
      <c r="G26" s="73">
        <v>22.142856000000002</v>
      </c>
      <c r="H26" s="73">
        <v>6.6428568000000006</v>
      </c>
      <c r="I26" s="73">
        <v>15.499999200000001</v>
      </c>
      <c r="J26" s="73">
        <v>22.142856000000002</v>
      </c>
      <c r="K26" s="73">
        <v>6.6428568000000006</v>
      </c>
      <c r="L26" s="73">
        <v>0</v>
      </c>
      <c r="M26" s="73">
        <v>15.499999200000001</v>
      </c>
      <c r="N26" s="73">
        <v>0</v>
      </c>
      <c r="O26" s="159">
        <v>8.8571424000000007</v>
      </c>
      <c r="P26" s="171">
        <v>0</v>
      </c>
    </row>
    <row r="27" spans="1:16">
      <c r="A27" s="170" t="s">
        <v>127</v>
      </c>
      <c r="B27" s="161" t="s">
        <v>333</v>
      </c>
      <c r="C27" s="73">
        <v>491.31389100000001</v>
      </c>
      <c r="D27" s="73">
        <v>60.777777999999998</v>
      </c>
      <c r="E27" s="73">
        <v>68.277777999999998</v>
      </c>
      <c r="F27" s="73">
        <v>0</v>
      </c>
      <c r="G27" s="73">
        <v>60.777777999999998</v>
      </c>
      <c r="H27" s="73">
        <v>17.5</v>
      </c>
      <c r="I27" s="73">
        <v>43.277777999999998</v>
      </c>
      <c r="J27" s="73">
        <v>60.777777999999998</v>
      </c>
      <c r="K27" s="73">
        <v>17.5</v>
      </c>
      <c r="L27" s="73">
        <v>0</v>
      </c>
      <c r="M27" s="73">
        <v>43.277777999999998</v>
      </c>
      <c r="N27" s="73">
        <v>0</v>
      </c>
      <c r="O27" s="159">
        <v>44.666667000000004</v>
      </c>
      <c r="P27" s="171">
        <v>10</v>
      </c>
    </row>
    <row r="28" spans="1:16">
      <c r="A28" s="170" t="s">
        <v>511</v>
      </c>
      <c r="B28" s="161" t="s">
        <v>485</v>
      </c>
      <c r="C28" s="73">
        <v>377.98316599999998</v>
      </c>
      <c r="D28" s="73">
        <v>8.6</v>
      </c>
      <c r="E28" s="73">
        <v>8.6</v>
      </c>
      <c r="F28" s="73">
        <v>0</v>
      </c>
      <c r="G28" s="73">
        <v>8.6</v>
      </c>
      <c r="H28" s="73">
        <v>7.6</v>
      </c>
      <c r="I28" s="73">
        <v>1</v>
      </c>
      <c r="J28" s="73">
        <v>8.6</v>
      </c>
      <c r="K28" s="73">
        <v>7.6</v>
      </c>
      <c r="L28" s="73">
        <v>0</v>
      </c>
      <c r="M28" s="73">
        <v>1</v>
      </c>
      <c r="N28" s="73">
        <v>0</v>
      </c>
      <c r="O28" s="159">
        <v>0</v>
      </c>
      <c r="P28" s="171">
        <v>0</v>
      </c>
    </row>
    <row r="29" spans="1:16">
      <c r="A29" s="170" t="s">
        <v>128</v>
      </c>
      <c r="B29" s="161" t="s">
        <v>334</v>
      </c>
      <c r="C29" s="73">
        <v>6311.5666709999996</v>
      </c>
      <c r="D29" s="73">
        <v>691.83333400000015</v>
      </c>
      <c r="E29" s="73">
        <v>687.73333400000013</v>
      </c>
      <c r="F29" s="73">
        <v>46.833334000000001</v>
      </c>
      <c r="G29" s="73">
        <v>772.33333400000004</v>
      </c>
      <c r="H29" s="73">
        <v>315</v>
      </c>
      <c r="I29" s="73">
        <v>457.33333400000004</v>
      </c>
      <c r="J29" s="73">
        <v>772.33333400000004</v>
      </c>
      <c r="K29" s="73">
        <v>315</v>
      </c>
      <c r="L29" s="73">
        <v>0</v>
      </c>
      <c r="M29" s="73">
        <v>457.33333400000004</v>
      </c>
      <c r="N29" s="73">
        <v>0</v>
      </c>
      <c r="O29" s="159">
        <v>239.66666599999999</v>
      </c>
      <c r="P29" s="171">
        <v>0</v>
      </c>
    </row>
    <row r="30" spans="1:16">
      <c r="A30" s="170" t="s">
        <v>129</v>
      </c>
      <c r="B30" s="161" t="s">
        <v>335</v>
      </c>
      <c r="C30" s="73">
        <v>628.48333300000002</v>
      </c>
      <c r="D30" s="73">
        <v>68.300000000000011</v>
      </c>
      <c r="E30" s="73">
        <v>68.300000000000011</v>
      </c>
      <c r="F30" s="73">
        <v>20</v>
      </c>
      <c r="G30" s="73">
        <v>68.300000000000011</v>
      </c>
      <c r="H30" s="73">
        <v>20</v>
      </c>
      <c r="I30" s="73">
        <v>48.300000000000004</v>
      </c>
      <c r="J30" s="73">
        <v>68.300000000000011</v>
      </c>
      <c r="K30" s="73">
        <v>21.5</v>
      </c>
      <c r="L30" s="73">
        <v>0</v>
      </c>
      <c r="M30" s="73">
        <v>46.800000000000004</v>
      </c>
      <c r="N30" s="73">
        <v>1.5</v>
      </c>
      <c r="O30" s="159">
        <v>25</v>
      </c>
      <c r="P30" s="171">
        <v>1</v>
      </c>
    </row>
    <row r="31" spans="1:16">
      <c r="A31" s="170" t="s">
        <v>512</v>
      </c>
      <c r="B31" s="161" t="s">
        <v>486</v>
      </c>
      <c r="C31" s="73">
        <v>99.966665499999991</v>
      </c>
      <c r="D31" s="73">
        <v>0</v>
      </c>
      <c r="E31" s="73">
        <v>4.1666664999999998</v>
      </c>
      <c r="F31" s="73">
        <v>0</v>
      </c>
      <c r="G31" s="73">
        <v>4.1666664999999998</v>
      </c>
      <c r="H31" s="73">
        <v>0</v>
      </c>
      <c r="I31" s="73">
        <v>4.1666664999999998</v>
      </c>
      <c r="J31" s="73">
        <v>4.1666664999999998</v>
      </c>
      <c r="K31" s="73">
        <v>0</v>
      </c>
      <c r="L31" s="73">
        <v>0</v>
      </c>
      <c r="M31" s="73">
        <v>4.1666664999999998</v>
      </c>
      <c r="N31" s="73">
        <v>0</v>
      </c>
      <c r="O31" s="159">
        <v>0</v>
      </c>
      <c r="P31" s="171">
        <v>0</v>
      </c>
    </row>
    <row r="32" spans="1:16">
      <c r="A32" s="170" t="s">
        <v>214</v>
      </c>
      <c r="B32" s="161" t="s">
        <v>336</v>
      </c>
      <c r="C32" s="73">
        <v>129.19999999999999</v>
      </c>
      <c r="D32" s="73">
        <v>5</v>
      </c>
      <c r="E32" s="73">
        <v>43.400000000000006</v>
      </c>
      <c r="F32" s="73">
        <v>0</v>
      </c>
      <c r="G32" s="73">
        <v>43.400000000000006</v>
      </c>
      <c r="H32" s="73">
        <v>40.400000000000006</v>
      </c>
      <c r="I32" s="73">
        <v>3</v>
      </c>
      <c r="J32" s="73">
        <v>43.400000000000006</v>
      </c>
      <c r="K32" s="73">
        <v>40.400000000000006</v>
      </c>
      <c r="L32" s="73">
        <v>0</v>
      </c>
      <c r="M32" s="73">
        <v>3</v>
      </c>
      <c r="N32" s="73">
        <v>0</v>
      </c>
      <c r="O32" s="159">
        <v>28.6</v>
      </c>
      <c r="P32" s="171">
        <v>0</v>
      </c>
    </row>
    <row r="33" spans="1:16">
      <c r="A33" s="170" t="s">
        <v>130</v>
      </c>
      <c r="B33" s="161" t="s">
        <v>337</v>
      </c>
      <c r="C33" s="73">
        <v>6283.5331292000001</v>
      </c>
      <c r="D33" s="73">
        <v>634.96880019999992</v>
      </c>
      <c r="E33" s="73">
        <v>674.76216820000002</v>
      </c>
      <c r="F33" s="73">
        <v>124.92857020000001</v>
      </c>
      <c r="G33" s="73">
        <v>568.20689120000009</v>
      </c>
      <c r="H33" s="73">
        <v>175.51388700000001</v>
      </c>
      <c r="I33" s="73">
        <v>392.69300420000008</v>
      </c>
      <c r="J33" s="73">
        <v>746.20689320000008</v>
      </c>
      <c r="K33" s="73">
        <v>205.180554</v>
      </c>
      <c r="L33" s="73">
        <v>0</v>
      </c>
      <c r="M33" s="73">
        <v>541.02633920000005</v>
      </c>
      <c r="N33" s="73">
        <v>0</v>
      </c>
      <c r="O33" s="159">
        <v>183.65237980000001</v>
      </c>
      <c r="P33" s="171">
        <v>17.382353000000002</v>
      </c>
    </row>
    <row r="34" spans="1:16">
      <c r="A34" s="170" t="s">
        <v>131</v>
      </c>
      <c r="B34" s="161" t="s">
        <v>338</v>
      </c>
      <c r="C34" s="73">
        <v>6030.7453240999994</v>
      </c>
      <c r="D34" s="73">
        <v>225.93269000000001</v>
      </c>
      <c r="E34" s="73">
        <v>175.58928619999998</v>
      </c>
      <c r="F34" s="73">
        <v>0</v>
      </c>
      <c r="G34" s="73">
        <v>254.68269020000002</v>
      </c>
      <c r="H34" s="73">
        <v>133.06923</v>
      </c>
      <c r="I34" s="73">
        <v>121.61346020000001</v>
      </c>
      <c r="J34" s="73">
        <v>254.68269020000002</v>
      </c>
      <c r="K34" s="73">
        <v>133.06923</v>
      </c>
      <c r="L34" s="73">
        <v>0</v>
      </c>
      <c r="M34" s="73">
        <v>121.61346020000001</v>
      </c>
      <c r="N34" s="73">
        <v>0</v>
      </c>
      <c r="O34" s="159">
        <v>19.11111</v>
      </c>
      <c r="P34" s="171">
        <v>0</v>
      </c>
    </row>
    <row r="35" spans="1:16">
      <c r="A35" s="170" t="s">
        <v>132</v>
      </c>
      <c r="B35" s="161" t="s">
        <v>339</v>
      </c>
      <c r="C35" s="73">
        <v>752.80218349999984</v>
      </c>
      <c r="D35" s="73">
        <v>17.799999999999997</v>
      </c>
      <c r="E35" s="73">
        <v>36.311109999999999</v>
      </c>
      <c r="F35" s="73">
        <v>0</v>
      </c>
      <c r="G35" s="73">
        <v>53.422219999999996</v>
      </c>
      <c r="H35" s="73">
        <v>1</v>
      </c>
      <c r="I35" s="73">
        <v>52.422219999999996</v>
      </c>
      <c r="J35" s="73">
        <v>53.422219999999996</v>
      </c>
      <c r="K35" s="73">
        <v>1</v>
      </c>
      <c r="L35" s="73">
        <v>0</v>
      </c>
      <c r="M35" s="73">
        <v>52.422219999999996</v>
      </c>
      <c r="N35" s="73">
        <v>0</v>
      </c>
      <c r="O35" s="159">
        <v>8.3000000000000007</v>
      </c>
      <c r="P35" s="171">
        <v>0</v>
      </c>
    </row>
    <row r="36" spans="1:16">
      <c r="A36" s="170" t="s">
        <v>133</v>
      </c>
      <c r="B36" s="161" t="s">
        <v>340</v>
      </c>
      <c r="C36" s="73">
        <v>5149.2354149000003</v>
      </c>
      <c r="D36" s="73">
        <v>405.05464440000003</v>
      </c>
      <c r="E36" s="73">
        <v>569.53797540000005</v>
      </c>
      <c r="F36" s="73">
        <v>3.4285714</v>
      </c>
      <c r="G36" s="73">
        <v>637.75464439999996</v>
      </c>
      <c r="H36" s="73">
        <v>442.69524140000004</v>
      </c>
      <c r="I36" s="73">
        <v>195.05940299999997</v>
      </c>
      <c r="J36" s="73">
        <v>637.75464439999996</v>
      </c>
      <c r="K36" s="73">
        <v>442.69524140000004</v>
      </c>
      <c r="L36" s="73">
        <v>0</v>
      </c>
      <c r="M36" s="73">
        <v>195.05940299999997</v>
      </c>
      <c r="N36" s="73">
        <v>0</v>
      </c>
      <c r="O36" s="159">
        <v>215.68333200000001</v>
      </c>
      <c r="P36" s="171">
        <v>29.633334000000001</v>
      </c>
    </row>
    <row r="37" spans="1:16">
      <c r="A37" s="170" t="s">
        <v>134</v>
      </c>
      <c r="B37" s="161" t="s">
        <v>341</v>
      </c>
      <c r="C37" s="73">
        <v>940.08666719999997</v>
      </c>
      <c r="D37" s="73">
        <v>26.7</v>
      </c>
      <c r="E37" s="73">
        <v>23.7</v>
      </c>
      <c r="F37" s="73">
        <v>0</v>
      </c>
      <c r="G37" s="73">
        <v>26.7</v>
      </c>
      <c r="H37" s="73">
        <v>3.2</v>
      </c>
      <c r="I37" s="73">
        <v>23.5</v>
      </c>
      <c r="J37" s="73">
        <v>26.7</v>
      </c>
      <c r="K37" s="73">
        <v>3.2</v>
      </c>
      <c r="L37" s="73">
        <v>0</v>
      </c>
      <c r="M37" s="73">
        <v>23.5</v>
      </c>
      <c r="N37" s="73">
        <v>0</v>
      </c>
      <c r="O37" s="159">
        <v>0</v>
      </c>
      <c r="P37" s="171">
        <v>0</v>
      </c>
    </row>
    <row r="38" spans="1:16">
      <c r="A38" s="170" t="s">
        <v>135</v>
      </c>
      <c r="B38" s="161" t="s">
        <v>342</v>
      </c>
      <c r="C38" s="73">
        <v>862.2177666</v>
      </c>
      <c r="D38" s="73">
        <v>55.5</v>
      </c>
      <c r="E38" s="73">
        <v>83.366666000000009</v>
      </c>
      <c r="F38" s="73">
        <v>15</v>
      </c>
      <c r="G38" s="73">
        <v>69.700000200000005</v>
      </c>
      <c r="H38" s="73">
        <v>31</v>
      </c>
      <c r="I38" s="73">
        <v>38.700000199999998</v>
      </c>
      <c r="J38" s="73">
        <v>69.700000200000005</v>
      </c>
      <c r="K38" s="73">
        <v>31</v>
      </c>
      <c r="L38" s="73">
        <v>0</v>
      </c>
      <c r="M38" s="73">
        <v>38.700000199999998</v>
      </c>
      <c r="N38" s="73">
        <v>0</v>
      </c>
      <c r="O38" s="159">
        <v>17.666665999999999</v>
      </c>
      <c r="P38" s="171">
        <v>0</v>
      </c>
    </row>
    <row r="39" spans="1:16">
      <c r="A39" s="170" t="s">
        <v>433</v>
      </c>
      <c r="B39" s="161" t="s">
        <v>434</v>
      </c>
      <c r="C39" s="73">
        <v>201.25</v>
      </c>
      <c r="D39" s="73">
        <v>6</v>
      </c>
      <c r="E39" s="73">
        <v>7</v>
      </c>
      <c r="F39" s="73">
        <v>0</v>
      </c>
      <c r="G39" s="73">
        <v>7</v>
      </c>
      <c r="H39" s="73">
        <v>1</v>
      </c>
      <c r="I39" s="73">
        <v>6</v>
      </c>
      <c r="J39" s="73">
        <v>7</v>
      </c>
      <c r="K39" s="73">
        <v>1</v>
      </c>
      <c r="L39" s="73">
        <v>0</v>
      </c>
      <c r="M39" s="73">
        <v>6</v>
      </c>
      <c r="N39" s="73">
        <v>0</v>
      </c>
      <c r="O39" s="159">
        <v>0</v>
      </c>
      <c r="P39" s="171">
        <v>0</v>
      </c>
    </row>
    <row r="40" spans="1:16">
      <c r="A40" s="170" t="s">
        <v>215</v>
      </c>
      <c r="B40" s="161" t="s">
        <v>435</v>
      </c>
      <c r="C40" s="73">
        <v>296.90554159999999</v>
      </c>
      <c r="D40" s="73">
        <v>15</v>
      </c>
      <c r="E40" s="73">
        <v>64.125</v>
      </c>
      <c r="F40" s="73">
        <v>0</v>
      </c>
      <c r="G40" s="73">
        <v>64.125</v>
      </c>
      <c r="H40" s="73">
        <v>30</v>
      </c>
      <c r="I40" s="73">
        <v>34.125</v>
      </c>
      <c r="J40" s="73">
        <v>64.125</v>
      </c>
      <c r="K40" s="73">
        <v>30</v>
      </c>
      <c r="L40" s="73">
        <v>0</v>
      </c>
      <c r="M40" s="73">
        <v>34.125</v>
      </c>
      <c r="N40" s="73">
        <v>0</v>
      </c>
      <c r="O40" s="159">
        <v>0</v>
      </c>
      <c r="P40" s="171">
        <v>0</v>
      </c>
    </row>
    <row r="41" spans="1:16">
      <c r="A41" s="170" t="s">
        <v>136</v>
      </c>
      <c r="B41" s="161" t="s">
        <v>343</v>
      </c>
      <c r="C41" s="73">
        <v>3555.7013351999999</v>
      </c>
      <c r="D41" s="73">
        <v>205.66666699999999</v>
      </c>
      <c r="E41" s="73">
        <v>304.39144949999996</v>
      </c>
      <c r="F41" s="73">
        <v>0</v>
      </c>
      <c r="G41" s="73">
        <v>296.4555555</v>
      </c>
      <c r="H41" s="73">
        <v>131.84444500000001</v>
      </c>
      <c r="I41" s="73">
        <v>164.6111105</v>
      </c>
      <c r="J41" s="73">
        <v>296.4555555</v>
      </c>
      <c r="K41" s="73">
        <v>131.84444500000001</v>
      </c>
      <c r="L41" s="73">
        <v>0</v>
      </c>
      <c r="M41" s="73">
        <v>164.6111105</v>
      </c>
      <c r="N41" s="73">
        <v>0</v>
      </c>
      <c r="O41" s="159">
        <v>136.08547199999998</v>
      </c>
      <c r="P41" s="171">
        <v>18.444445000000002</v>
      </c>
    </row>
    <row r="42" spans="1:16">
      <c r="A42" s="170" t="s">
        <v>137</v>
      </c>
      <c r="B42" s="161" t="s">
        <v>344</v>
      </c>
      <c r="C42" s="73">
        <v>1120.3717094000001</v>
      </c>
      <c r="D42" s="73">
        <v>87.431376</v>
      </c>
      <c r="E42" s="73">
        <v>100.264709</v>
      </c>
      <c r="F42" s="73">
        <v>0</v>
      </c>
      <c r="G42" s="73">
        <v>100.264709</v>
      </c>
      <c r="H42" s="73">
        <v>33.500001499999996</v>
      </c>
      <c r="I42" s="73">
        <v>66.7647075</v>
      </c>
      <c r="J42" s="73">
        <v>100.264709</v>
      </c>
      <c r="K42" s="73">
        <v>33.500001499999996</v>
      </c>
      <c r="L42" s="73">
        <v>0</v>
      </c>
      <c r="M42" s="73">
        <v>66.7647075</v>
      </c>
      <c r="N42" s="73">
        <v>0</v>
      </c>
      <c r="O42" s="159">
        <v>145.4848465</v>
      </c>
      <c r="P42" s="171">
        <v>12.833333</v>
      </c>
    </row>
    <row r="43" spans="1:16">
      <c r="A43" s="170" t="s">
        <v>513</v>
      </c>
      <c r="B43" s="161" t="s">
        <v>487</v>
      </c>
      <c r="C43" s="73">
        <v>0</v>
      </c>
      <c r="D43" s="73">
        <v>0</v>
      </c>
      <c r="E43" s="73"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159">
        <v>0</v>
      </c>
      <c r="P43" s="171">
        <v>0</v>
      </c>
    </row>
    <row r="44" spans="1:16">
      <c r="A44" s="170" t="s">
        <v>436</v>
      </c>
      <c r="B44" s="161" t="s">
        <v>437</v>
      </c>
      <c r="C44" s="73">
        <v>333.29943400000002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159">
        <v>0</v>
      </c>
      <c r="P44" s="171">
        <v>0</v>
      </c>
    </row>
    <row r="45" spans="1:16">
      <c r="A45" s="170" t="s">
        <v>514</v>
      </c>
      <c r="B45" s="161" t="s">
        <v>488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159">
        <v>0</v>
      </c>
      <c r="P45" s="171">
        <v>0</v>
      </c>
    </row>
    <row r="46" spans="1:16">
      <c r="A46" s="170" t="s">
        <v>138</v>
      </c>
      <c r="B46" s="163" t="s">
        <v>345</v>
      </c>
      <c r="C46" s="73">
        <v>80.526665199999997</v>
      </c>
      <c r="D46" s="73">
        <v>3.4999998000000003</v>
      </c>
      <c r="E46" s="73">
        <v>3.4999998000000003</v>
      </c>
      <c r="F46" s="73">
        <v>3.4999998000000003</v>
      </c>
      <c r="G46" s="73">
        <v>3.4999998000000003</v>
      </c>
      <c r="H46" s="73">
        <v>0</v>
      </c>
      <c r="I46" s="73">
        <v>3.4999998000000003</v>
      </c>
      <c r="J46" s="73">
        <v>3.4999998000000003</v>
      </c>
      <c r="K46" s="73">
        <v>0</v>
      </c>
      <c r="L46" s="73">
        <v>0</v>
      </c>
      <c r="M46" s="73">
        <v>3.4999998000000003</v>
      </c>
      <c r="N46" s="73">
        <v>0</v>
      </c>
      <c r="O46" s="159">
        <v>0</v>
      </c>
      <c r="P46" s="171">
        <v>0</v>
      </c>
    </row>
    <row r="47" spans="1:16">
      <c r="A47" s="170" t="s">
        <v>139</v>
      </c>
      <c r="B47" s="162" t="s">
        <v>346</v>
      </c>
      <c r="C47" s="73">
        <v>326.24019399999997</v>
      </c>
      <c r="D47" s="73">
        <v>37.08</v>
      </c>
      <c r="E47" s="73">
        <v>37.08</v>
      </c>
      <c r="F47" s="73">
        <v>0</v>
      </c>
      <c r="G47" s="73">
        <v>37.08</v>
      </c>
      <c r="H47" s="73">
        <v>37.08</v>
      </c>
      <c r="I47" s="73">
        <v>0</v>
      </c>
      <c r="J47" s="73">
        <v>37.08</v>
      </c>
      <c r="K47" s="73">
        <v>37.08</v>
      </c>
      <c r="L47" s="73">
        <v>0</v>
      </c>
      <c r="M47" s="73">
        <v>0</v>
      </c>
      <c r="N47" s="73">
        <v>0</v>
      </c>
      <c r="O47" s="159">
        <v>0</v>
      </c>
      <c r="P47" s="171">
        <v>0</v>
      </c>
    </row>
    <row r="48" spans="1:16">
      <c r="A48" s="170" t="s">
        <v>216</v>
      </c>
      <c r="B48" s="161" t="s">
        <v>438</v>
      </c>
      <c r="C48" s="73">
        <v>726.25188620000006</v>
      </c>
      <c r="D48" s="73">
        <v>29.444444000000001</v>
      </c>
      <c r="E48" s="73">
        <v>29.444444000000001</v>
      </c>
      <c r="F48" s="73">
        <v>0</v>
      </c>
      <c r="G48" s="73">
        <v>29.444444000000001</v>
      </c>
      <c r="H48" s="73">
        <v>0</v>
      </c>
      <c r="I48" s="73">
        <v>29.444444000000001</v>
      </c>
      <c r="J48" s="73">
        <v>29.444444000000004</v>
      </c>
      <c r="K48" s="73">
        <v>2.9444444000000001</v>
      </c>
      <c r="L48" s="73">
        <v>0</v>
      </c>
      <c r="M48" s="73">
        <v>26.499999600000002</v>
      </c>
      <c r="N48" s="73">
        <v>2.9444444000000001</v>
      </c>
      <c r="O48" s="159">
        <v>0</v>
      </c>
      <c r="P48" s="171">
        <v>0</v>
      </c>
    </row>
    <row r="49" spans="1:16">
      <c r="A49" s="173" t="s">
        <v>140</v>
      </c>
      <c r="B49" s="162" t="s">
        <v>347</v>
      </c>
      <c r="C49" s="73">
        <v>992.87912200000005</v>
      </c>
      <c r="D49" s="73">
        <v>95.639767400000011</v>
      </c>
      <c r="E49" s="73">
        <v>120.4818734</v>
      </c>
      <c r="F49" s="73">
        <v>50.829826000000004</v>
      </c>
      <c r="G49" s="73">
        <v>95.639767400000011</v>
      </c>
      <c r="H49" s="73">
        <v>43.011111</v>
      </c>
      <c r="I49" s="73">
        <v>52.628656400000004</v>
      </c>
      <c r="J49" s="73">
        <v>95.639767400000011</v>
      </c>
      <c r="K49" s="73">
        <v>43.011111</v>
      </c>
      <c r="L49" s="73">
        <v>0</v>
      </c>
      <c r="M49" s="73">
        <v>52.628656400000004</v>
      </c>
      <c r="N49" s="73">
        <v>0</v>
      </c>
      <c r="O49" s="159">
        <v>5.8888888000000001</v>
      </c>
      <c r="P49" s="171">
        <v>0</v>
      </c>
    </row>
    <row r="50" spans="1:16">
      <c r="A50" s="173" t="s">
        <v>141</v>
      </c>
      <c r="B50" s="162" t="s">
        <v>348</v>
      </c>
      <c r="C50" s="73">
        <v>9356.6845372000025</v>
      </c>
      <c r="D50" s="73">
        <v>1083.4658666000007</v>
      </c>
      <c r="E50" s="73">
        <v>1110.4511496000007</v>
      </c>
      <c r="F50" s="73">
        <v>87.952424899999997</v>
      </c>
      <c r="G50" s="73">
        <v>1101.6830093000003</v>
      </c>
      <c r="H50" s="73">
        <v>247.41935760000001</v>
      </c>
      <c r="I50" s="73">
        <v>854.2636517000002</v>
      </c>
      <c r="J50" s="73">
        <v>1103.2243626000002</v>
      </c>
      <c r="K50" s="73">
        <v>247.41935760000001</v>
      </c>
      <c r="L50" s="73">
        <v>0</v>
      </c>
      <c r="M50" s="73">
        <v>855.80500500000016</v>
      </c>
      <c r="N50" s="73">
        <v>4.1428570000000002</v>
      </c>
      <c r="O50" s="159">
        <v>206.1294972</v>
      </c>
      <c r="P50" s="171">
        <v>0</v>
      </c>
    </row>
    <row r="51" spans="1:16">
      <c r="A51" s="173" t="s">
        <v>142</v>
      </c>
      <c r="B51" s="162" t="s">
        <v>349</v>
      </c>
      <c r="C51" s="73">
        <v>27296.217121599995</v>
      </c>
      <c r="D51" s="73">
        <v>5500.7060899999997</v>
      </c>
      <c r="E51" s="73">
        <v>5899.771452</v>
      </c>
      <c r="F51" s="73">
        <v>1609.1398910000003</v>
      </c>
      <c r="G51" s="73">
        <v>5575.4796750000005</v>
      </c>
      <c r="H51" s="73">
        <v>2440.9624429999999</v>
      </c>
      <c r="I51" s="73">
        <v>3134.5172320000001</v>
      </c>
      <c r="J51" s="73">
        <v>5620.3438260000003</v>
      </c>
      <c r="K51" s="73">
        <v>2411.0530090000002</v>
      </c>
      <c r="L51" s="73">
        <v>59.818868000000002</v>
      </c>
      <c r="M51" s="73">
        <v>3209.2908170000001</v>
      </c>
      <c r="N51" s="73">
        <v>59.818868000000002</v>
      </c>
      <c r="O51" s="159">
        <v>1165.5751079999998</v>
      </c>
      <c r="P51" s="171">
        <v>394.26883800000002</v>
      </c>
    </row>
    <row r="52" spans="1:16">
      <c r="A52" s="170" t="s">
        <v>515</v>
      </c>
      <c r="B52" s="161" t="s">
        <v>489</v>
      </c>
      <c r="C52" s="73">
        <v>0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159">
        <v>0</v>
      </c>
      <c r="P52" s="171">
        <v>0</v>
      </c>
    </row>
    <row r="53" spans="1:16">
      <c r="A53" s="170" t="s">
        <v>516</v>
      </c>
      <c r="B53" s="161" t="s">
        <v>490</v>
      </c>
      <c r="C53" s="73">
        <v>0</v>
      </c>
      <c r="D53" s="73">
        <v>0</v>
      </c>
      <c r="E53" s="73">
        <v>0</v>
      </c>
      <c r="F53" s="73">
        <v>0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159">
        <v>0</v>
      </c>
      <c r="P53" s="171">
        <v>0</v>
      </c>
    </row>
    <row r="54" spans="1:16">
      <c r="A54" s="170" t="s">
        <v>517</v>
      </c>
      <c r="B54" s="161" t="s">
        <v>491</v>
      </c>
      <c r="C54" s="73">
        <v>0</v>
      </c>
      <c r="D54" s="73">
        <v>0</v>
      </c>
      <c r="E54" s="73"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159">
        <v>0</v>
      </c>
      <c r="P54" s="171">
        <v>0</v>
      </c>
    </row>
    <row r="55" spans="1:16">
      <c r="A55" s="170" t="s">
        <v>116</v>
      </c>
      <c r="B55" s="163" t="s">
        <v>350</v>
      </c>
      <c r="C55" s="73">
        <v>7332.4823752000011</v>
      </c>
      <c r="D55" s="73">
        <v>305.66117120000001</v>
      </c>
      <c r="E55" s="73">
        <v>456.5758502000001</v>
      </c>
      <c r="F55" s="73">
        <v>17.794117</v>
      </c>
      <c r="G55" s="73">
        <v>438.78173320000019</v>
      </c>
      <c r="H55" s="73">
        <v>81.755635099999992</v>
      </c>
      <c r="I55" s="73">
        <v>357.02609810000018</v>
      </c>
      <c r="J55" s="73">
        <v>438.78173320000019</v>
      </c>
      <c r="K55" s="73">
        <v>81.755635099999992</v>
      </c>
      <c r="L55" s="73">
        <v>0</v>
      </c>
      <c r="M55" s="73">
        <v>357.02609810000018</v>
      </c>
      <c r="N55" s="73">
        <v>0</v>
      </c>
      <c r="O55" s="159">
        <v>74.112778300000002</v>
      </c>
      <c r="P55" s="171">
        <v>24.357141600000002</v>
      </c>
    </row>
    <row r="56" spans="1:16">
      <c r="A56" s="170" t="s">
        <v>518</v>
      </c>
      <c r="B56" s="161" t="s">
        <v>492</v>
      </c>
      <c r="C56" s="73">
        <v>323.50000199999999</v>
      </c>
      <c r="D56" s="73">
        <v>30</v>
      </c>
      <c r="E56" s="73">
        <v>18</v>
      </c>
      <c r="F56" s="73">
        <v>6</v>
      </c>
      <c r="G56" s="73">
        <v>27</v>
      </c>
      <c r="H56" s="73">
        <v>9</v>
      </c>
      <c r="I56" s="73">
        <v>18</v>
      </c>
      <c r="J56" s="73">
        <v>48</v>
      </c>
      <c r="K56" s="73">
        <v>21</v>
      </c>
      <c r="L56" s="73">
        <v>6</v>
      </c>
      <c r="M56" s="73">
        <v>27</v>
      </c>
      <c r="N56" s="73">
        <v>0</v>
      </c>
      <c r="O56" s="159">
        <v>15</v>
      </c>
      <c r="P56" s="171">
        <v>3</v>
      </c>
    </row>
    <row r="57" spans="1:16">
      <c r="A57" s="170" t="s">
        <v>143</v>
      </c>
      <c r="B57" s="163" t="s">
        <v>351</v>
      </c>
      <c r="C57" s="73">
        <v>957.82544720000078</v>
      </c>
      <c r="D57" s="73">
        <v>39.684208699999999</v>
      </c>
      <c r="E57" s="73">
        <v>134.46615950000003</v>
      </c>
      <c r="F57" s="73">
        <v>22.142856000000002</v>
      </c>
      <c r="G57" s="73">
        <v>39.684208699999999</v>
      </c>
      <c r="H57" s="73">
        <v>15.499999200000001</v>
      </c>
      <c r="I57" s="73">
        <v>24.184209500000001</v>
      </c>
      <c r="J57" s="73">
        <v>39.684208699999999</v>
      </c>
      <c r="K57" s="73">
        <v>15.499999200000001</v>
      </c>
      <c r="L57" s="73">
        <v>0</v>
      </c>
      <c r="M57" s="73">
        <v>24.184209500000001</v>
      </c>
      <c r="N57" s="73">
        <v>0</v>
      </c>
      <c r="O57" s="159">
        <v>0</v>
      </c>
      <c r="P57" s="171">
        <v>0</v>
      </c>
    </row>
    <row r="58" spans="1:16">
      <c r="A58" s="170" t="s">
        <v>144</v>
      </c>
      <c r="B58" s="162" t="s">
        <v>352</v>
      </c>
      <c r="C58" s="73">
        <v>16638.879665500001</v>
      </c>
      <c r="D58" s="73">
        <v>3116.4821235999998</v>
      </c>
      <c r="E58" s="73">
        <v>3914.3057076999994</v>
      </c>
      <c r="F58" s="73">
        <v>1005.7872445999999</v>
      </c>
      <c r="G58" s="73">
        <v>4256.3193706999991</v>
      </c>
      <c r="H58" s="73">
        <v>1774.4038937</v>
      </c>
      <c r="I58" s="73">
        <v>2481.9154769999996</v>
      </c>
      <c r="J58" s="73">
        <v>4285.6877912999989</v>
      </c>
      <c r="K58" s="73">
        <v>1769.6797557</v>
      </c>
      <c r="L58" s="73">
        <v>0</v>
      </c>
      <c r="M58" s="73">
        <v>2516.0080355999994</v>
      </c>
      <c r="N58" s="73">
        <v>160.86206999999996</v>
      </c>
      <c r="O58" s="159">
        <v>608.31476980000002</v>
      </c>
      <c r="P58" s="171">
        <v>34.785712799999999</v>
      </c>
    </row>
    <row r="59" spans="1:16">
      <c r="A59" s="170" t="s">
        <v>145</v>
      </c>
      <c r="B59" s="162" t="s">
        <v>353</v>
      </c>
      <c r="C59" s="73">
        <v>1789.0521818999994</v>
      </c>
      <c r="D59" s="73">
        <v>88.206762699999985</v>
      </c>
      <c r="E59" s="73">
        <v>115.95060550000001</v>
      </c>
      <c r="F59" s="73">
        <v>28.0911328</v>
      </c>
      <c r="G59" s="73">
        <v>120.37917670000002</v>
      </c>
      <c r="H59" s="73">
        <v>55.918199100000002</v>
      </c>
      <c r="I59" s="73">
        <v>64.460977600000007</v>
      </c>
      <c r="J59" s="73">
        <v>171.53706940000001</v>
      </c>
      <c r="K59" s="73">
        <v>55.918199100000002</v>
      </c>
      <c r="L59" s="73">
        <v>0</v>
      </c>
      <c r="M59" s="73">
        <v>115.6188703</v>
      </c>
      <c r="N59" s="73">
        <v>0</v>
      </c>
      <c r="O59" s="159">
        <v>11.071428000000001</v>
      </c>
      <c r="P59" s="171">
        <v>14.5742856</v>
      </c>
    </row>
    <row r="60" spans="1:16">
      <c r="A60" s="170" t="s">
        <v>146</v>
      </c>
      <c r="B60" s="162" t="s">
        <v>354</v>
      </c>
      <c r="C60" s="73">
        <v>16692.840452600009</v>
      </c>
      <c r="D60" s="73">
        <v>869.1464539000001</v>
      </c>
      <c r="E60" s="73">
        <v>1490.6328048</v>
      </c>
      <c r="F60" s="73">
        <v>242.22660970000007</v>
      </c>
      <c r="G60" s="73">
        <v>1443.2183875000007</v>
      </c>
      <c r="H60" s="73">
        <v>437.05727980000012</v>
      </c>
      <c r="I60" s="73">
        <v>1006.1611077000007</v>
      </c>
      <c r="J60" s="73">
        <v>1525.7632761000009</v>
      </c>
      <c r="K60" s="73">
        <v>564.35129070000016</v>
      </c>
      <c r="L60" s="73">
        <v>0</v>
      </c>
      <c r="M60" s="73">
        <v>961.41198540000062</v>
      </c>
      <c r="N60" s="73">
        <v>115.92559030000001</v>
      </c>
      <c r="O60" s="159">
        <v>580.15852209999991</v>
      </c>
      <c r="P60" s="171">
        <v>242.02205219999999</v>
      </c>
    </row>
    <row r="61" spans="1:16">
      <c r="A61" s="170" t="s">
        <v>147</v>
      </c>
      <c r="B61" s="162" t="s">
        <v>355</v>
      </c>
      <c r="C61" s="73">
        <v>33230.280715700021</v>
      </c>
      <c r="D61" s="73">
        <v>5558.3430361000028</v>
      </c>
      <c r="E61" s="73">
        <v>6745.0247982000019</v>
      </c>
      <c r="F61" s="73">
        <v>1784.2030043</v>
      </c>
      <c r="G61" s="73">
        <v>7309.0672041999997</v>
      </c>
      <c r="H61" s="73">
        <v>2937.4051175999994</v>
      </c>
      <c r="I61" s="73">
        <v>4371.6620866000003</v>
      </c>
      <c r="J61" s="73">
        <v>7188.7007107999989</v>
      </c>
      <c r="K61" s="73">
        <v>3042.2455221999999</v>
      </c>
      <c r="L61" s="73">
        <v>0</v>
      </c>
      <c r="M61" s="73">
        <v>4146.455188599999</v>
      </c>
      <c r="N61" s="73">
        <v>474.90733</v>
      </c>
      <c r="O61" s="159">
        <v>1349.5630961999996</v>
      </c>
      <c r="P61" s="171">
        <v>451.28833159999999</v>
      </c>
    </row>
    <row r="62" spans="1:16">
      <c r="A62" s="170" t="s">
        <v>519</v>
      </c>
      <c r="B62" s="161" t="s">
        <v>493</v>
      </c>
      <c r="C62" s="73">
        <v>97.0533322</v>
      </c>
      <c r="D62" s="73">
        <v>0</v>
      </c>
      <c r="E62" s="73">
        <v>0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159">
        <v>0</v>
      </c>
      <c r="P62" s="171">
        <v>0</v>
      </c>
    </row>
    <row r="63" spans="1:16">
      <c r="A63" s="170" t="s">
        <v>520</v>
      </c>
      <c r="B63" s="161" t="s">
        <v>494</v>
      </c>
      <c r="C63" s="73">
        <v>92</v>
      </c>
      <c r="D63" s="73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159">
        <v>3</v>
      </c>
      <c r="P63" s="171">
        <v>0</v>
      </c>
    </row>
    <row r="64" spans="1:16">
      <c r="A64" s="170" t="s">
        <v>148</v>
      </c>
      <c r="B64" s="161" t="s">
        <v>356</v>
      </c>
      <c r="C64" s="73">
        <v>847.83333400000004</v>
      </c>
      <c r="D64" s="73">
        <v>78</v>
      </c>
      <c r="E64" s="73">
        <v>69.75</v>
      </c>
      <c r="F64" s="73">
        <v>0</v>
      </c>
      <c r="G64" s="73">
        <v>78</v>
      </c>
      <c r="H64" s="73">
        <v>36.75</v>
      </c>
      <c r="I64" s="73">
        <v>41.25</v>
      </c>
      <c r="J64" s="73">
        <v>78</v>
      </c>
      <c r="K64" s="73">
        <v>36.75</v>
      </c>
      <c r="L64" s="73">
        <v>0</v>
      </c>
      <c r="M64" s="73">
        <v>41.25</v>
      </c>
      <c r="N64" s="73">
        <v>0</v>
      </c>
      <c r="O64" s="159">
        <v>0</v>
      </c>
      <c r="P64" s="171">
        <v>0</v>
      </c>
    </row>
    <row r="65" spans="1:16">
      <c r="A65" s="170" t="s">
        <v>521</v>
      </c>
      <c r="B65" s="161" t="s">
        <v>495</v>
      </c>
      <c r="C65" s="73">
        <v>39.857144000000005</v>
      </c>
      <c r="D65" s="73">
        <v>6.9642860000000004</v>
      </c>
      <c r="E65" s="73">
        <v>6.9642860000000004</v>
      </c>
      <c r="F65" s="73">
        <v>0</v>
      </c>
      <c r="G65" s="73">
        <v>6.9642860000000004</v>
      </c>
      <c r="H65" s="73">
        <v>0</v>
      </c>
      <c r="I65" s="73">
        <v>6.9642860000000004</v>
      </c>
      <c r="J65" s="73">
        <v>6.9642860000000004</v>
      </c>
      <c r="K65" s="73">
        <v>0</v>
      </c>
      <c r="L65" s="73">
        <v>0</v>
      </c>
      <c r="M65" s="73">
        <v>6.9642860000000004</v>
      </c>
      <c r="N65" s="73">
        <v>0</v>
      </c>
      <c r="O65" s="159">
        <v>13.928572000000001</v>
      </c>
      <c r="P65" s="171">
        <v>0</v>
      </c>
    </row>
    <row r="66" spans="1:16">
      <c r="A66" s="170" t="s">
        <v>149</v>
      </c>
      <c r="B66" s="161" t="s">
        <v>357</v>
      </c>
      <c r="C66" s="73">
        <v>2152.5153573000007</v>
      </c>
      <c r="D66" s="73">
        <v>188.03095249999998</v>
      </c>
      <c r="E66" s="73">
        <v>375.374661</v>
      </c>
      <c r="F66" s="73">
        <v>35.964286000000001</v>
      </c>
      <c r="G66" s="73">
        <v>284.28190499999999</v>
      </c>
      <c r="H66" s="73">
        <v>123.32857200000001</v>
      </c>
      <c r="I66" s="73">
        <v>160.95333299999999</v>
      </c>
      <c r="J66" s="73">
        <v>284.28190499999999</v>
      </c>
      <c r="K66" s="73">
        <v>124.32857200000001</v>
      </c>
      <c r="L66" s="73">
        <v>0</v>
      </c>
      <c r="M66" s="73">
        <v>159.95333299999999</v>
      </c>
      <c r="N66" s="73">
        <v>1</v>
      </c>
      <c r="O66" s="159">
        <v>21.964286000000001</v>
      </c>
      <c r="P66" s="171">
        <v>7</v>
      </c>
    </row>
    <row r="67" spans="1:16">
      <c r="A67" s="170" t="s">
        <v>150</v>
      </c>
      <c r="B67" s="161" t="s">
        <v>358</v>
      </c>
      <c r="C67" s="73">
        <v>317.99761840000008</v>
      </c>
      <c r="D67" s="73">
        <v>41.400000000000006</v>
      </c>
      <c r="E67" s="73">
        <v>41.400000000000006</v>
      </c>
      <c r="F67" s="73">
        <v>0</v>
      </c>
      <c r="G67" s="73">
        <v>41.400000000000006</v>
      </c>
      <c r="H67" s="73">
        <v>27.6</v>
      </c>
      <c r="I67" s="73">
        <v>13.8</v>
      </c>
      <c r="J67" s="73">
        <v>41.400000000000006</v>
      </c>
      <c r="K67" s="73">
        <v>27.6</v>
      </c>
      <c r="L67" s="73">
        <v>0</v>
      </c>
      <c r="M67" s="73">
        <v>13.8</v>
      </c>
      <c r="N67" s="73">
        <v>0</v>
      </c>
      <c r="O67" s="159">
        <v>8.4</v>
      </c>
      <c r="P67" s="171">
        <v>0</v>
      </c>
    </row>
    <row r="68" spans="1:16">
      <c r="A68" s="170" t="s">
        <v>522</v>
      </c>
      <c r="B68" s="161" t="s">
        <v>496</v>
      </c>
      <c r="C68" s="73">
        <v>19.200000000000003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  <c r="O68" s="159">
        <v>0</v>
      </c>
      <c r="P68" s="171">
        <v>0</v>
      </c>
    </row>
    <row r="69" spans="1:16">
      <c r="A69" s="170" t="s">
        <v>151</v>
      </c>
      <c r="B69" s="161" t="s">
        <v>359</v>
      </c>
      <c r="C69" s="73">
        <v>1567.375</v>
      </c>
      <c r="D69" s="73">
        <v>140</v>
      </c>
      <c r="E69" s="73">
        <v>169.125</v>
      </c>
      <c r="F69" s="73">
        <v>75</v>
      </c>
      <c r="G69" s="73">
        <v>169.125</v>
      </c>
      <c r="H69" s="73">
        <v>38.125</v>
      </c>
      <c r="I69" s="73">
        <v>131</v>
      </c>
      <c r="J69" s="73">
        <v>169.125</v>
      </c>
      <c r="K69" s="73">
        <v>38.125</v>
      </c>
      <c r="L69" s="73">
        <v>0</v>
      </c>
      <c r="M69" s="73">
        <v>131</v>
      </c>
      <c r="N69" s="73">
        <v>0</v>
      </c>
      <c r="O69" s="159">
        <v>22</v>
      </c>
      <c r="P69" s="171">
        <v>0</v>
      </c>
    </row>
    <row r="70" spans="1:16">
      <c r="A70" s="170" t="s">
        <v>152</v>
      </c>
      <c r="B70" s="161" t="s">
        <v>439</v>
      </c>
      <c r="C70" s="73">
        <v>27.928572000000003</v>
      </c>
      <c r="D70" s="73">
        <v>6.9642860000000004</v>
      </c>
      <c r="E70" s="73">
        <v>6.9642860000000004</v>
      </c>
      <c r="F70" s="73">
        <v>0</v>
      </c>
      <c r="G70" s="73">
        <v>6.9642860000000004</v>
      </c>
      <c r="H70" s="73">
        <v>0</v>
      </c>
      <c r="I70" s="73">
        <v>6.9642860000000004</v>
      </c>
      <c r="J70" s="73">
        <v>6.9642860000000004</v>
      </c>
      <c r="K70" s="73">
        <v>0</v>
      </c>
      <c r="L70" s="73">
        <v>0</v>
      </c>
      <c r="M70" s="73">
        <v>6.9642860000000004</v>
      </c>
      <c r="N70" s="73">
        <v>0</v>
      </c>
      <c r="O70" s="159">
        <v>0</v>
      </c>
      <c r="P70" s="171">
        <v>0</v>
      </c>
    </row>
    <row r="71" spans="1:16">
      <c r="A71" s="170" t="s">
        <v>523</v>
      </c>
      <c r="B71" s="161" t="s">
        <v>497</v>
      </c>
      <c r="C71" s="73">
        <v>456.65686700000003</v>
      </c>
      <c r="D71" s="73">
        <v>44.428570000000001</v>
      </c>
      <c r="E71" s="73">
        <v>46.428570000000001</v>
      </c>
      <c r="F71" s="73">
        <v>20.714285</v>
      </c>
      <c r="G71" s="73">
        <v>44.428570000000001</v>
      </c>
      <c r="H71" s="73">
        <v>41.428570000000001</v>
      </c>
      <c r="I71" s="73">
        <v>3</v>
      </c>
      <c r="J71" s="73">
        <v>44.428570000000001</v>
      </c>
      <c r="K71" s="73">
        <v>41.428570000000001</v>
      </c>
      <c r="L71" s="73">
        <v>0</v>
      </c>
      <c r="M71" s="73">
        <v>3</v>
      </c>
      <c r="N71" s="73">
        <v>0</v>
      </c>
      <c r="O71" s="159">
        <v>0</v>
      </c>
      <c r="P71" s="171">
        <v>1</v>
      </c>
    </row>
    <row r="72" spans="1:16">
      <c r="A72" s="170" t="s">
        <v>153</v>
      </c>
      <c r="B72" s="161" t="s">
        <v>440</v>
      </c>
      <c r="C72" s="73">
        <v>163.54545200000001</v>
      </c>
      <c r="D72" s="73">
        <v>0</v>
      </c>
      <c r="E72" s="73">
        <v>70.090907999999999</v>
      </c>
      <c r="F72" s="73">
        <v>0</v>
      </c>
      <c r="G72" s="73">
        <v>70.090907999999999</v>
      </c>
      <c r="H72" s="73">
        <v>70.090907999999999</v>
      </c>
      <c r="I72" s="73">
        <v>0</v>
      </c>
      <c r="J72" s="73">
        <v>70.090907999999999</v>
      </c>
      <c r="K72" s="73">
        <v>70.090907999999999</v>
      </c>
      <c r="L72" s="73">
        <v>0</v>
      </c>
      <c r="M72" s="73">
        <v>0</v>
      </c>
      <c r="N72" s="73">
        <v>0</v>
      </c>
      <c r="O72" s="159">
        <v>0</v>
      </c>
      <c r="P72" s="171">
        <v>0</v>
      </c>
    </row>
    <row r="73" spans="1:16">
      <c r="A73" s="170" t="s">
        <v>524</v>
      </c>
      <c r="B73" s="161" t="s">
        <v>498</v>
      </c>
      <c r="C73" s="73">
        <v>0</v>
      </c>
      <c r="D73" s="73">
        <v>0</v>
      </c>
      <c r="E73" s="73">
        <v>0</v>
      </c>
      <c r="F73" s="73"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159">
        <v>0</v>
      </c>
      <c r="P73" s="171">
        <v>0</v>
      </c>
    </row>
    <row r="74" spans="1:16">
      <c r="A74" s="173" t="s">
        <v>154</v>
      </c>
      <c r="B74" s="162" t="s">
        <v>360</v>
      </c>
      <c r="C74" s="73">
        <v>1618</v>
      </c>
      <c r="D74" s="73">
        <v>503.75</v>
      </c>
      <c r="E74" s="73">
        <v>503.75</v>
      </c>
      <c r="F74" s="73">
        <v>346</v>
      </c>
      <c r="G74" s="73">
        <v>503.75</v>
      </c>
      <c r="H74" s="73">
        <v>386.25</v>
      </c>
      <c r="I74" s="73">
        <v>117.5</v>
      </c>
      <c r="J74" s="73">
        <v>503.75</v>
      </c>
      <c r="K74" s="73">
        <v>386.25</v>
      </c>
      <c r="L74" s="73">
        <v>0</v>
      </c>
      <c r="M74" s="73">
        <v>117.5</v>
      </c>
      <c r="N74" s="73">
        <v>0</v>
      </c>
      <c r="O74" s="159">
        <v>105.75</v>
      </c>
      <c r="P74" s="171">
        <v>0</v>
      </c>
    </row>
    <row r="75" spans="1:16">
      <c r="A75" s="173" t="s">
        <v>155</v>
      </c>
      <c r="B75" s="162" t="s">
        <v>361</v>
      </c>
      <c r="C75" s="73">
        <v>496.5</v>
      </c>
      <c r="D75" s="73">
        <v>62.5</v>
      </c>
      <c r="E75" s="73">
        <v>88.75</v>
      </c>
      <c r="F75" s="73">
        <v>26.5</v>
      </c>
      <c r="G75" s="73">
        <v>88.75</v>
      </c>
      <c r="H75" s="73">
        <v>58.75</v>
      </c>
      <c r="I75" s="73">
        <v>30</v>
      </c>
      <c r="J75" s="73">
        <v>88.75</v>
      </c>
      <c r="K75" s="73">
        <v>58.75</v>
      </c>
      <c r="L75" s="73">
        <v>0</v>
      </c>
      <c r="M75" s="73">
        <v>30</v>
      </c>
      <c r="N75" s="73">
        <v>0</v>
      </c>
      <c r="O75" s="159">
        <v>25.5</v>
      </c>
      <c r="P75" s="171">
        <v>0</v>
      </c>
    </row>
    <row r="76" spans="1:16">
      <c r="A76" s="173" t="s">
        <v>156</v>
      </c>
      <c r="B76" s="162" t="s">
        <v>362</v>
      </c>
      <c r="C76" s="73">
        <v>22994.926999400039</v>
      </c>
      <c r="D76" s="73">
        <v>2155.4260758000005</v>
      </c>
      <c r="E76" s="73">
        <v>3303.5344440999988</v>
      </c>
      <c r="F76" s="73">
        <v>1302.2939765999997</v>
      </c>
      <c r="G76" s="73">
        <v>3081.1480894000001</v>
      </c>
      <c r="H76" s="73">
        <v>1731.3217691</v>
      </c>
      <c r="I76" s="73">
        <v>1349.8263203000001</v>
      </c>
      <c r="J76" s="73">
        <v>3110.7230226000001</v>
      </c>
      <c r="K76" s="73">
        <v>1764.4829987000001</v>
      </c>
      <c r="L76" s="73">
        <v>0</v>
      </c>
      <c r="M76" s="73">
        <v>1346.2400239000001</v>
      </c>
      <c r="N76" s="73">
        <v>65.710900999999993</v>
      </c>
      <c r="O76" s="159">
        <v>1252.7901955999998</v>
      </c>
      <c r="P76" s="171">
        <v>355.70800799999995</v>
      </c>
    </row>
    <row r="77" spans="1:16">
      <c r="A77" s="173" t="s">
        <v>157</v>
      </c>
      <c r="B77" s="162" t="s">
        <v>363</v>
      </c>
      <c r="C77" s="73">
        <v>18661.399422099967</v>
      </c>
      <c r="D77" s="73">
        <v>2025.9328315000002</v>
      </c>
      <c r="E77" s="73">
        <v>3098.6398415000012</v>
      </c>
      <c r="F77" s="73">
        <v>1515.0912595000002</v>
      </c>
      <c r="G77" s="73">
        <v>2655.1652055</v>
      </c>
      <c r="H77" s="73">
        <v>1624.8726015</v>
      </c>
      <c r="I77" s="73">
        <v>1030.292604</v>
      </c>
      <c r="J77" s="73">
        <v>2655.1652055</v>
      </c>
      <c r="K77" s="73">
        <v>1717.4676615000001</v>
      </c>
      <c r="L77" s="73">
        <v>0</v>
      </c>
      <c r="M77" s="73">
        <v>937.69754399999999</v>
      </c>
      <c r="N77" s="73">
        <v>92.595059999999989</v>
      </c>
      <c r="O77" s="159">
        <v>1118.5373999999997</v>
      </c>
      <c r="P77" s="171">
        <v>108.39212400000001</v>
      </c>
    </row>
    <row r="78" spans="1:16">
      <c r="A78" s="170" t="s">
        <v>217</v>
      </c>
      <c r="B78" s="161" t="s">
        <v>441</v>
      </c>
      <c r="C78" s="73">
        <v>1532.2926806999997</v>
      </c>
      <c r="D78" s="73">
        <v>252.86842610000002</v>
      </c>
      <c r="E78" s="73">
        <v>265.5350929</v>
      </c>
      <c r="F78" s="73">
        <v>59.333333799999998</v>
      </c>
      <c r="G78" s="73">
        <v>297.70176060000006</v>
      </c>
      <c r="H78" s="73">
        <v>220.33333900000002</v>
      </c>
      <c r="I78" s="73">
        <v>77.368421600000005</v>
      </c>
      <c r="J78" s="73">
        <v>252.86842610000002</v>
      </c>
      <c r="K78" s="73">
        <v>185.16667150000001</v>
      </c>
      <c r="L78" s="73">
        <v>0</v>
      </c>
      <c r="M78" s="73">
        <v>67.701754600000001</v>
      </c>
      <c r="N78" s="73">
        <v>44.833334500000007</v>
      </c>
      <c r="O78" s="159">
        <v>89.653847499999998</v>
      </c>
      <c r="P78" s="171">
        <v>0</v>
      </c>
    </row>
    <row r="79" spans="1:16">
      <c r="A79" s="173" t="s">
        <v>158</v>
      </c>
      <c r="B79" s="162" t="s">
        <v>364</v>
      </c>
      <c r="C79" s="73">
        <v>17458.044873999992</v>
      </c>
      <c r="D79" s="73">
        <v>3437.2653722000005</v>
      </c>
      <c r="E79" s="73">
        <v>3691.8991497000006</v>
      </c>
      <c r="F79" s="73">
        <v>752.37301369999989</v>
      </c>
      <c r="G79" s="73">
        <v>3818.5355374000005</v>
      </c>
      <c r="H79" s="73">
        <v>2865.8002852000004</v>
      </c>
      <c r="I79" s="73">
        <v>952.73525220000022</v>
      </c>
      <c r="J79" s="73">
        <v>3786.8688704000001</v>
      </c>
      <c r="K79" s="73">
        <v>2810.8380521999998</v>
      </c>
      <c r="L79" s="73">
        <v>272</v>
      </c>
      <c r="M79" s="73">
        <v>976.03081820000034</v>
      </c>
      <c r="N79" s="73">
        <v>54.962232999999998</v>
      </c>
      <c r="O79" s="159">
        <v>427.74602179999999</v>
      </c>
      <c r="P79" s="171">
        <v>648.1666626</v>
      </c>
    </row>
    <row r="80" spans="1:16">
      <c r="A80" s="173" t="s">
        <v>159</v>
      </c>
      <c r="B80" s="162" t="s">
        <v>365</v>
      </c>
      <c r="C80" s="73">
        <v>37791.641800000012</v>
      </c>
      <c r="D80" s="73">
        <v>10188.877504400003</v>
      </c>
      <c r="E80" s="73">
        <v>10439.5066386</v>
      </c>
      <c r="F80" s="73">
        <v>1941.7953171999998</v>
      </c>
      <c r="G80" s="73">
        <v>10936.497123599998</v>
      </c>
      <c r="H80" s="73">
        <v>2877.2244097999996</v>
      </c>
      <c r="I80" s="73">
        <v>8059.2727137999982</v>
      </c>
      <c r="J80" s="73">
        <v>10753.287201299998</v>
      </c>
      <c r="K80" s="73">
        <v>2791.4265054999992</v>
      </c>
      <c r="L80" s="73">
        <v>24.72</v>
      </c>
      <c r="M80" s="73">
        <v>7961.8606957999991</v>
      </c>
      <c r="N80" s="73">
        <v>287.90647430000001</v>
      </c>
      <c r="O80" s="159">
        <v>898.43088599999999</v>
      </c>
      <c r="P80" s="171">
        <v>1374.5151870000002</v>
      </c>
    </row>
    <row r="81" spans="1:16">
      <c r="A81" s="173" t="s">
        <v>160</v>
      </c>
      <c r="B81" s="162" t="s">
        <v>366</v>
      </c>
      <c r="C81" s="73">
        <v>21021.584412000011</v>
      </c>
      <c r="D81" s="73">
        <v>3764.1864971999989</v>
      </c>
      <c r="E81" s="73">
        <v>4430.2216566999996</v>
      </c>
      <c r="F81" s="73">
        <v>1236.6438429000002</v>
      </c>
      <c r="G81" s="73">
        <v>4968.4733825999974</v>
      </c>
      <c r="H81" s="73">
        <v>4195.9754139999977</v>
      </c>
      <c r="I81" s="73">
        <v>772.49796859999992</v>
      </c>
      <c r="J81" s="73">
        <v>4770.0448075999993</v>
      </c>
      <c r="K81" s="73">
        <v>3960.7512728999995</v>
      </c>
      <c r="L81" s="73">
        <v>60</v>
      </c>
      <c r="M81" s="73">
        <v>809.2935346999999</v>
      </c>
      <c r="N81" s="73">
        <v>235.2241411</v>
      </c>
      <c r="O81" s="159">
        <v>817.78437770000005</v>
      </c>
      <c r="P81" s="171">
        <v>1111.1007479999998</v>
      </c>
    </row>
    <row r="82" spans="1:16">
      <c r="A82" s="173" t="s">
        <v>161</v>
      </c>
      <c r="B82" s="162" t="s">
        <v>367</v>
      </c>
      <c r="C82" s="73">
        <v>1759.3581813000001</v>
      </c>
      <c r="D82" s="73">
        <v>639.21425500000009</v>
      </c>
      <c r="E82" s="73">
        <v>647.36810200000014</v>
      </c>
      <c r="F82" s="73">
        <v>473.64283200000006</v>
      </c>
      <c r="G82" s="73">
        <v>639.21425500000009</v>
      </c>
      <c r="H82" s="73">
        <v>556.35711500000014</v>
      </c>
      <c r="I82" s="73">
        <v>82.857140000000001</v>
      </c>
      <c r="J82" s="73">
        <v>639.21425500000009</v>
      </c>
      <c r="K82" s="73">
        <v>556.35711500000014</v>
      </c>
      <c r="L82" s="73">
        <v>0</v>
      </c>
      <c r="M82" s="73">
        <v>82.857140000000001</v>
      </c>
      <c r="N82" s="73">
        <v>0</v>
      </c>
      <c r="O82" s="159">
        <v>42.452354999999997</v>
      </c>
      <c r="P82" s="171">
        <v>0</v>
      </c>
    </row>
    <row r="83" spans="1:16">
      <c r="A83" s="170" t="s">
        <v>525</v>
      </c>
      <c r="B83" s="161" t="s">
        <v>499</v>
      </c>
      <c r="C83" s="73">
        <v>197.943545</v>
      </c>
      <c r="D83" s="73">
        <v>4.875</v>
      </c>
      <c r="E83" s="73">
        <v>4.875</v>
      </c>
      <c r="F83" s="73">
        <v>0</v>
      </c>
      <c r="G83" s="73">
        <v>4.875</v>
      </c>
      <c r="H83" s="73">
        <v>0</v>
      </c>
      <c r="I83" s="73">
        <v>4.875</v>
      </c>
      <c r="J83" s="73">
        <v>4.875</v>
      </c>
      <c r="K83" s="73">
        <v>0</v>
      </c>
      <c r="L83" s="73">
        <v>0</v>
      </c>
      <c r="M83" s="73">
        <v>4.875</v>
      </c>
      <c r="N83" s="73">
        <v>0</v>
      </c>
      <c r="O83" s="159">
        <v>29.838709000000001</v>
      </c>
      <c r="P83" s="171">
        <v>0</v>
      </c>
    </row>
    <row r="84" spans="1:16">
      <c r="A84" s="170" t="s">
        <v>162</v>
      </c>
      <c r="B84" s="163" t="s">
        <v>368</v>
      </c>
      <c r="C84" s="73">
        <v>16599.623102099995</v>
      </c>
      <c r="D84" s="73">
        <v>1030.6850634000004</v>
      </c>
      <c r="E84" s="73">
        <v>2162.6696219999994</v>
      </c>
      <c r="F84" s="73">
        <v>252.59010129999999</v>
      </c>
      <c r="G84" s="73">
        <v>2389.6551016000003</v>
      </c>
      <c r="H84" s="73">
        <v>1256.2167847000001</v>
      </c>
      <c r="I84" s="73">
        <v>1133.4383169</v>
      </c>
      <c r="J84" s="73">
        <v>2368.5162148999998</v>
      </c>
      <c r="K84" s="73">
        <v>1223.6334522</v>
      </c>
      <c r="L84" s="73">
        <v>1</v>
      </c>
      <c r="M84" s="73">
        <v>1144.8827626999998</v>
      </c>
      <c r="N84" s="73">
        <v>58.694442499999994</v>
      </c>
      <c r="O84" s="159">
        <v>352.13845930000002</v>
      </c>
      <c r="P84" s="171">
        <v>41.5952384</v>
      </c>
    </row>
    <row r="85" spans="1:16">
      <c r="A85" s="170" t="s">
        <v>163</v>
      </c>
      <c r="B85" s="162" t="s">
        <v>369</v>
      </c>
      <c r="C85" s="73">
        <v>7929.2667449999999</v>
      </c>
      <c r="D85" s="73">
        <v>1608.333349</v>
      </c>
      <c r="E85" s="73">
        <v>1618.3866825</v>
      </c>
      <c r="F85" s="73">
        <v>0</v>
      </c>
      <c r="G85" s="73">
        <v>1608.333349</v>
      </c>
      <c r="H85" s="73">
        <v>804.1666745</v>
      </c>
      <c r="I85" s="73">
        <v>804.1666745</v>
      </c>
      <c r="J85" s="73">
        <v>1608.333349</v>
      </c>
      <c r="K85" s="73">
        <v>804.1666745</v>
      </c>
      <c r="L85" s="73">
        <v>0</v>
      </c>
      <c r="M85" s="73">
        <v>804.1666745</v>
      </c>
      <c r="N85" s="73">
        <v>0</v>
      </c>
      <c r="O85" s="159">
        <v>0</v>
      </c>
      <c r="P85" s="171">
        <v>0</v>
      </c>
    </row>
    <row r="86" spans="1:16">
      <c r="A86" s="170" t="s">
        <v>218</v>
      </c>
      <c r="B86" s="161" t="s">
        <v>442</v>
      </c>
      <c r="C86" s="73">
        <v>872.72538840000016</v>
      </c>
      <c r="D86" s="73">
        <v>165.90348</v>
      </c>
      <c r="E86" s="73">
        <v>212.40348</v>
      </c>
      <c r="F86" s="73">
        <v>136.459036</v>
      </c>
      <c r="G86" s="73">
        <v>182.57014600000002</v>
      </c>
      <c r="H86" s="73">
        <v>108.30920400000001</v>
      </c>
      <c r="I86" s="73">
        <v>74.260942</v>
      </c>
      <c r="J86" s="73">
        <v>182.57014600000002</v>
      </c>
      <c r="K86" s="73">
        <v>108.30920400000001</v>
      </c>
      <c r="L86" s="73">
        <v>0</v>
      </c>
      <c r="M86" s="73">
        <v>74.260942</v>
      </c>
      <c r="N86" s="73">
        <v>0</v>
      </c>
      <c r="O86" s="159">
        <v>24.999998999999999</v>
      </c>
      <c r="P86" s="171">
        <v>0</v>
      </c>
    </row>
    <row r="87" spans="1:16">
      <c r="A87" s="173" t="s">
        <v>164</v>
      </c>
      <c r="B87" s="162" t="s">
        <v>370</v>
      </c>
      <c r="C87" s="73">
        <v>10556.849173299997</v>
      </c>
      <c r="D87" s="73">
        <v>1122.5399961000001</v>
      </c>
      <c r="E87" s="73">
        <v>2224.5285207999991</v>
      </c>
      <c r="F87" s="73">
        <v>778.24327010000002</v>
      </c>
      <c r="G87" s="73">
        <v>2045.4094711000002</v>
      </c>
      <c r="H87" s="73">
        <v>1456.8811674999999</v>
      </c>
      <c r="I87" s="73">
        <v>588.5283036000003</v>
      </c>
      <c r="J87" s="73">
        <v>2008.6951871000001</v>
      </c>
      <c r="K87" s="73">
        <v>1435.4525971999999</v>
      </c>
      <c r="L87" s="73">
        <v>0</v>
      </c>
      <c r="M87" s="73">
        <v>573.2425899000001</v>
      </c>
      <c r="N87" s="73">
        <v>45.428569699999997</v>
      </c>
      <c r="O87" s="159">
        <v>195.08571699999999</v>
      </c>
      <c r="P87" s="171">
        <v>72.857140000000001</v>
      </c>
    </row>
    <row r="88" spans="1:16">
      <c r="A88" s="173" t="s">
        <v>165</v>
      </c>
      <c r="B88" s="162" t="s">
        <v>371</v>
      </c>
      <c r="C88" s="73">
        <v>1034.4828018999999</v>
      </c>
      <c r="D88" s="73">
        <v>354.0466624</v>
      </c>
      <c r="E88" s="73">
        <v>378.38761149999999</v>
      </c>
      <c r="F88" s="73">
        <v>277.06285600000001</v>
      </c>
      <c r="G88" s="73">
        <v>413.71333039999996</v>
      </c>
      <c r="H88" s="73">
        <v>378.87999639999998</v>
      </c>
      <c r="I88" s="73">
        <v>34.833334000000001</v>
      </c>
      <c r="J88" s="73">
        <v>413.71333039999996</v>
      </c>
      <c r="K88" s="73">
        <v>319.21332839999997</v>
      </c>
      <c r="L88" s="73">
        <v>0</v>
      </c>
      <c r="M88" s="73">
        <v>94.500001999999995</v>
      </c>
      <c r="N88" s="73">
        <v>59.666668000000001</v>
      </c>
      <c r="O88" s="159">
        <v>19.198091999999999</v>
      </c>
      <c r="P88" s="171">
        <v>0</v>
      </c>
    </row>
    <row r="89" spans="1:16">
      <c r="A89" s="173" t="s">
        <v>166</v>
      </c>
      <c r="B89" s="162" t="s">
        <v>372</v>
      </c>
      <c r="C89" s="73">
        <v>3410.4587474999994</v>
      </c>
      <c r="D89" s="73">
        <v>978.54284650000011</v>
      </c>
      <c r="E89" s="73">
        <v>1527.7809325000001</v>
      </c>
      <c r="F89" s="73">
        <v>555.92856000000006</v>
      </c>
      <c r="G89" s="73">
        <v>1098.7571345000001</v>
      </c>
      <c r="H89" s="73">
        <v>852.61427950000007</v>
      </c>
      <c r="I89" s="73">
        <v>246.142855</v>
      </c>
      <c r="J89" s="73">
        <v>1026.7571325000001</v>
      </c>
      <c r="K89" s="73">
        <v>796.61427750000007</v>
      </c>
      <c r="L89" s="73">
        <v>0</v>
      </c>
      <c r="M89" s="73">
        <v>230.142855</v>
      </c>
      <c r="N89" s="73">
        <v>74.000001999999995</v>
      </c>
      <c r="O89" s="159">
        <v>143.300003</v>
      </c>
      <c r="P89" s="171">
        <v>0</v>
      </c>
    </row>
    <row r="90" spans="1:16">
      <c r="A90" s="170" t="s">
        <v>167</v>
      </c>
      <c r="B90" s="161" t="s">
        <v>373</v>
      </c>
      <c r="C90" s="73">
        <v>1241.7436021999999</v>
      </c>
      <c r="D90" s="73">
        <v>300</v>
      </c>
      <c r="E90" s="73">
        <v>259.33333499999998</v>
      </c>
      <c r="F90" s="73">
        <v>11</v>
      </c>
      <c r="G90" s="73">
        <v>311</v>
      </c>
      <c r="H90" s="73">
        <v>150</v>
      </c>
      <c r="I90" s="73">
        <v>161</v>
      </c>
      <c r="J90" s="73">
        <v>311</v>
      </c>
      <c r="K90" s="73">
        <v>150</v>
      </c>
      <c r="L90" s="73">
        <v>0</v>
      </c>
      <c r="M90" s="73">
        <v>161</v>
      </c>
      <c r="N90" s="73">
        <v>0</v>
      </c>
      <c r="O90" s="159">
        <v>0</v>
      </c>
      <c r="P90" s="171">
        <v>0</v>
      </c>
    </row>
    <row r="91" spans="1:16">
      <c r="A91" s="170" t="s">
        <v>168</v>
      </c>
      <c r="B91" s="163" t="s">
        <v>374</v>
      </c>
      <c r="C91" s="73">
        <v>18548.689782100017</v>
      </c>
      <c r="D91" s="73">
        <v>2540.3447489999999</v>
      </c>
      <c r="E91" s="73">
        <v>3193.4910595000001</v>
      </c>
      <c r="F91" s="73">
        <v>629.39611400000001</v>
      </c>
      <c r="G91" s="73">
        <v>3093.2096655000005</v>
      </c>
      <c r="H91" s="73">
        <v>1337.5364870000003</v>
      </c>
      <c r="I91" s="73">
        <v>1755.6731785000004</v>
      </c>
      <c r="J91" s="73">
        <v>3035.3525205000005</v>
      </c>
      <c r="K91" s="73">
        <v>1336.2854030000003</v>
      </c>
      <c r="L91" s="73">
        <v>0</v>
      </c>
      <c r="M91" s="73">
        <v>1699.0671175000004</v>
      </c>
      <c r="N91" s="73">
        <v>120.32034900000001</v>
      </c>
      <c r="O91" s="159">
        <v>420.98268100000001</v>
      </c>
      <c r="P91" s="171">
        <v>71.71428800000001</v>
      </c>
    </row>
    <row r="92" spans="1:16">
      <c r="A92" s="170" t="s">
        <v>169</v>
      </c>
      <c r="B92" s="161" t="s">
        <v>375</v>
      </c>
      <c r="C92" s="73">
        <v>2175.3381839999997</v>
      </c>
      <c r="D92" s="73">
        <v>540.3999839999999</v>
      </c>
      <c r="E92" s="73">
        <v>540.3999839999999</v>
      </c>
      <c r="F92" s="73">
        <v>0</v>
      </c>
      <c r="G92" s="73">
        <v>540.3999839999999</v>
      </c>
      <c r="H92" s="73">
        <v>78</v>
      </c>
      <c r="I92" s="73">
        <v>462.39998399999996</v>
      </c>
      <c r="J92" s="73">
        <v>540.3999839999999</v>
      </c>
      <c r="K92" s="73">
        <v>78</v>
      </c>
      <c r="L92" s="73">
        <v>0</v>
      </c>
      <c r="M92" s="73">
        <v>462.39998399999996</v>
      </c>
      <c r="N92" s="73">
        <v>0</v>
      </c>
      <c r="O92" s="159">
        <v>36.578946999999999</v>
      </c>
      <c r="P92" s="171">
        <v>333.33331999999996</v>
      </c>
    </row>
    <row r="93" spans="1:16">
      <c r="A93" s="172" t="s">
        <v>170</v>
      </c>
      <c r="B93" s="162" t="s">
        <v>376</v>
      </c>
      <c r="C93" s="73">
        <v>30751.002253500003</v>
      </c>
      <c r="D93" s="73">
        <v>2750.7282417000001</v>
      </c>
      <c r="E93" s="73">
        <v>4341.368851700001</v>
      </c>
      <c r="F93" s="73">
        <v>1574.0391397000001</v>
      </c>
      <c r="G93" s="73">
        <v>2957.6355436999997</v>
      </c>
      <c r="H93" s="73">
        <v>1165.9641586999999</v>
      </c>
      <c r="I93" s="73">
        <v>1791.6713849999999</v>
      </c>
      <c r="J93" s="73">
        <v>2938.3022096999994</v>
      </c>
      <c r="K93" s="73">
        <v>1141.3927286999997</v>
      </c>
      <c r="L93" s="73">
        <v>0</v>
      </c>
      <c r="M93" s="73">
        <v>1796.9094809999999</v>
      </c>
      <c r="N93" s="73">
        <v>37.428572000000003</v>
      </c>
      <c r="O93" s="159">
        <v>212.09389339999998</v>
      </c>
      <c r="P93" s="171">
        <v>1123.5164590000002</v>
      </c>
    </row>
    <row r="94" spans="1:16">
      <c r="A94" s="170" t="s">
        <v>171</v>
      </c>
      <c r="B94" s="161" t="s">
        <v>377</v>
      </c>
      <c r="C94" s="73">
        <v>6116.754863899997</v>
      </c>
      <c r="D94" s="73">
        <v>640.76961900000003</v>
      </c>
      <c r="E94" s="73">
        <v>1007.5087400000001</v>
      </c>
      <c r="F94" s="73">
        <v>342.91126400000002</v>
      </c>
      <c r="G94" s="73">
        <v>938.000947</v>
      </c>
      <c r="H94" s="73">
        <v>284.68185099999999</v>
      </c>
      <c r="I94" s="73">
        <v>653.31909599999994</v>
      </c>
      <c r="J94" s="73">
        <v>910.86761299999989</v>
      </c>
      <c r="K94" s="73">
        <v>284.68185099999999</v>
      </c>
      <c r="L94" s="73">
        <v>0</v>
      </c>
      <c r="M94" s="73">
        <v>626.18576199999984</v>
      </c>
      <c r="N94" s="73">
        <v>27.133334000000001</v>
      </c>
      <c r="O94" s="159">
        <v>242.7212581</v>
      </c>
      <c r="P94" s="171">
        <v>0</v>
      </c>
    </row>
    <row r="95" spans="1:16">
      <c r="A95" s="170" t="s">
        <v>172</v>
      </c>
      <c r="B95" s="161" t="s">
        <v>378</v>
      </c>
      <c r="C95" s="73">
        <v>2250.9034844999996</v>
      </c>
      <c r="D95" s="73">
        <v>207.07449770000002</v>
      </c>
      <c r="E95" s="73">
        <v>403.18393710000009</v>
      </c>
      <c r="F95" s="73">
        <v>35.309523599999999</v>
      </c>
      <c r="G95" s="73">
        <v>422.00933279999998</v>
      </c>
      <c r="H95" s="73">
        <v>120.6899176</v>
      </c>
      <c r="I95" s="73">
        <v>301.31941519999998</v>
      </c>
      <c r="J95" s="73">
        <v>422.00933279999998</v>
      </c>
      <c r="K95" s="73">
        <v>115.6899176</v>
      </c>
      <c r="L95" s="73">
        <v>0</v>
      </c>
      <c r="M95" s="73">
        <v>306.31941519999998</v>
      </c>
      <c r="N95" s="73">
        <v>5</v>
      </c>
      <c r="O95" s="159">
        <v>78.538710000000009</v>
      </c>
      <c r="P95" s="171">
        <v>94.357142499999995</v>
      </c>
    </row>
    <row r="96" spans="1:16">
      <c r="A96" s="170" t="s">
        <v>173</v>
      </c>
      <c r="B96" s="161" t="s">
        <v>379</v>
      </c>
      <c r="C96" s="73">
        <v>2108.4470680000004</v>
      </c>
      <c r="D96" s="73">
        <v>373.71505049999996</v>
      </c>
      <c r="E96" s="73">
        <v>432.5293365</v>
      </c>
      <c r="F96" s="73">
        <v>47.3387095</v>
      </c>
      <c r="G96" s="73">
        <v>406.42933650000003</v>
      </c>
      <c r="H96" s="73">
        <v>150.81490250000002</v>
      </c>
      <c r="I96" s="73">
        <v>255.61443400000002</v>
      </c>
      <c r="J96" s="73">
        <v>406.42933650000003</v>
      </c>
      <c r="K96" s="73">
        <v>150.81490250000002</v>
      </c>
      <c r="L96" s="73">
        <v>0</v>
      </c>
      <c r="M96" s="73">
        <v>255.61443400000002</v>
      </c>
      <c r="N96" s="73">
        <v>0</v>
      </c>
      <c r="O96" s="159">
        <v>153.41416699999999</v>
      </c>
      <c r="P96" s="171">
        <v>0</v>
      </c>
    </row>
    <row r="97" spans="1:16">
      <c r="A97" s="170" t="s">
        <v>174</v>
      </c>
      <c r="B97" s="161" t="s">
        <v>380</v>
      </c>
      <c r="C97" s="73">
        <v>1708.4127429999999</v>
      </c>
      <c r="D97" s="73">
        <v>73.566666999999995</v>
      </c>
      <c r="E97" s="73">
        <v>404.24408499999998</v>
      </c>
      <c r="F97" s="73">
        <v>73.838708999999994</v>
      </c>
      <c r="G97" s="73">
        <v>210.816667</v>
      </c>
      <c r="H97" s="73">
        <v>30</v>
      </c>
      <c r="I97" s="73">
        <v>180.816667</v>
      </c>
      <c r="J97" s="73">
        <v>210.816667</v>
      </c>
      <c r="K97" s="73">
        <v>30</v>
      </c>
      <c r="L97" s="73">
        <v>0</v>
      </c>
      <c r="M97" s="73">
        <v>180.816667</v>
      </c>
      <c r="N97" s="73">
        <v>0</v>
      </c>
      <c r="O97" s="159">
        <v>103.405376</v>
      </c>
      <c r="P97" s="171">
        <v>0</v>
      </c>
    </row>
    <row r="98" spans="1:16">
      <c r="A98" s="170" t="s">
        <v>175</v>
      </c>
      <c r="B98" s="161" t="s">
        <v>381</v>
      </c>
      <c r="C98" s="73">
        <v>1821.8396740000001</v>
      </c>
      <c r="D98" s="73">
        <v>301.65098399999999</v>
      </c>
      <c r="E98" s="73">
        <v>412.31274999999999</v>
      </c>
      <c r="F98" s="73">
        <v>0</v>
      </c>
      <c r="G98" s="73">
        <v>316.29804300000001</v>
      </c>
      <c r="H98" s="73">
        <v>4.875</v>
      </c>
      <c r="I98" s="73">
        <v>311.42304300000001</v>
      </c>
      <c r="J98" s="73">
        <v>316.29804300000001</v>
      </c>
      <c r="K98" s="73">
        <v>4.875</v>
      </c>
      <c r="L98" s="73">
        <v>0</v>
      </c>
      <c r="M98" s="73">
        <v>311.42304300000001</v>
      </c>
      <c r="N98" s="73">
        <v>0</v>
      </c>
      <c r="O98" s="159">
        <v>119.96666900000001</v>
      </c>
      <c r="P98" s="171">
        <v>73.235295000000008</v>
      </c>
    </row>
    <row r="99" spans="1:16">
      <c r="A99" s="170" t="s">
        <v>176</v>
      </c>
      <c r="B99" s="161" t="s">
        <v>382</v>
      </c>
      <c r="C99" s="73">
        <v>1355.519685</v>
      </c>
      <c r="D99" s="73">
        <v>121.38390099999999</v>
      </c>
      <c r="E99" s="73">
        <v>246.56907000000004</v>
      </c>
      <c r="F99" s="73">
        <v>43.941177000000003</v>
      </c>
      <c r="G99" s="73">
        <v>251.60002900000001</v>
      </c>
      <c r="H99" s="73">
        <v>161.86906900000002</v>
      </c>
      <c r="I99" s="73">
        <v>89.730959999999996</v>
      </c>
      <c r="J99" s="73">
        <v>251.60002900000001</v>
      </c>
      <c r="K99" s="73">
        <v>161.86906900000002</v>
      </c>
      <c r="L99" s="73">
        <v>0</v>
      </c>
      <c r="M99" s="73">
        <v>89.730959999999996</v>
      </c>
      <c r="N99" s="73">
        <v>0</v>
      </c>
      <c r="O99" s="159">
        <v>89.516127000000012</v>
      </c>
      <c r="P99" s="171">
        <v>0</v>
      </c>
    </row>
    <row r="100" spans="1:16">
      <c r="A100" s="170" t="s">
        <v>177</v>
      </c>
      <c r="B100" s="161" t="s">
        <v>383</v>
      </c>
      <c r="C100" s="73">
        <v>2316.5027316000001</v>
      </c>
      <c r="D100" s="73">
        <v>195.44608099999999</v>
      </c>
      <c r="E100" s="73">
        <v>293.6511218</v>
      </c>
      <c r="F100" s="73">
        <v>158.52941300000001</v>
      </c>
      <c r="G100" s="73">
        <v>270.28921880000001</v>
      </c>
      <c r="H100" s="73">
        <v>179.725493</v>
      </c>
      <c r="I100" s="73">
        <v>90.5637258</v>
      </c>
      <c r="J100" s="73">
        <v>270.28921880000001</v>
      </c>
      <c r="K100" s="73">
        <v>179.725493</v>
      </c>
      <c r="L100" s="73">
        <v>0</v>
      </c>
      <c r="M100" s="73">
        <v>90.5637258</v>
      </c>
      <c r="N100" s="73">
        <v>0</v>
      </c>
      <c r="O100" s="159">
        <v>27.11111</v>
      </c>
      <c r="P100" s="171">
        <v>5</v>
      </c>
    </row>
    <row r="101" spans="1:16">
      <c r="A101" s="170" t="s">
        <v>178</v>
      </c>
      <c r="B101" s="161" t="s">
        <v>384</v>
      </c>
      <c r="C101" s="73">
        <v>6144.0709993000009</v>
      </c>
      <c r="D101" s="73">
        <v>203.58571450000002</v>
      </c>
      <c r="E101" s="73">
        <v>503.10429420000008</v>
      </c>
      <c r="F101" s="73">
        <v>233.94248400000004</v>
      </c>
      <c r="G101" s="73">
        <v>491.27775250000013</v>
      </c>
      <c r="H101" s="73">
        <v>227.40000050000003</v>
      </c>
      <c r="I101" s="73">
        <v>263.8777520000001</v>
      </c>
      <c r="J101" s="73">
        <v>491.27775250000002</v>
      </c>
      <c r="K101" s="73">
        <v>236.37222249999999</v>
      </c>
      <c r="L101" s="73">
        <v>0</v>
      </c>
      <c r="M101" s="73">
        <v>254.90553000000003</v>
      </c>
      <c r="N101" s="73">
        <v>45.072221999999996</v>
      </c>
      <c r="O101" s="159">
        <v>154.43706269999998</v>
      </c>
      <c r="P101" s="171">
        <v>11.222222</v>
      </c>
    </row>
    <row r="102" spans="1:16">
      <c r="A102" s="170" t="s">
        <v>179</v>
      </c>
      <c r="B102" s="161" t="s">
        <v>385</v>
      </c>
      <c r="C102" s="73">
        <v>9610.446758500002</v>
      </c>
      <c r="D102" s="73">
        <v>998.80872510000006</v>
      </c>
      <c r="E102" s="73">
        <v>1621.4007838999999</v>
      </c>
      <c r="F102" s="73">
        <v>385.3412616</v>
      </c>
      <c r="G102" s="73">
        <v>1293.6420496999999</v>
      </c>
      <c r="H102" s="73">
        <v>838.91666120000002</v>
      </c>
      <c r="I102" s="73">
        <v>454.72538850000001</v>
      </c>
      <c r="J102" s="73">
        <v>1293.6420496999999</v>
      </c>
      <c r="K102" s="73">
        <v>838.91666120000002</v>
      </c>
      <c r="L102" s="73">
        <v>44</v>
      </c>
      <c r="M102" s="73">
        <v>454.72538850000001</v>
      </c>
      <c r="N102" s="73">
        <v>0</v>
      </c>
      <c r="O102" s="159">
        <v>171.56904450000002</v>
      </c>
      <c r="P102" s="171">
        <v>0</v>
      </c>
    </row>
    <row r="103" spans="1:16">
      <c r="A103" s="170" t="s">
        <v>180</v>
      </c>
      <c r="B103" s="161" t="s">
        <v>386</v>
      </c>
      <c r="C103" s="73">
        <v>268.6704044</v>
      </c>
      <c r="D103" s="73">
        <v>46.936505699999998</v>
      </c>
      <c r="E103" s="73">
        <v>59.664104700000003</v>
      </c>
      <c r="F103" s="73">
        <v>2.7142857</v>
      </c>
      <c r="G103" s="73">
        <v>48.650791399999996</v>
      </c>
      <c r="H103" s="73">
        <v>5.7142856999999996</v>
      </c>
      <c r="I103" s="73">
        <v>42.936505699999998</v>
      </c>
      <c r="J103" s="73">
        <v>48.650791399999996</v>
      </c>
      <c r="K103" s="73">
        <v>5.7142856999999996</v>
      </c>
      <c r="L103" s="73">
        <v>0</v>
      </c>
      <c r="M103" s="73">
        <v>42.936505699999998</v>
      </c>
      <c r="N103" s="73">
        <v>0</v>
      </c>
      <c r="O103" s="159">
        <v>74.44444</v>
      </c>
      <c r="P103" s="171">
        <v>0</v>
      </c>
    </row>
    <row r="104" spans="1:16">
      <c r="A104" s="170" t="s">
        <v>526</v>
      </c>
      <c r="B104" s="161" t="s">
        <v>500</v>
      </c>
      <c r="C104" s="73">
        <v>141.66666999999998</v>
      </c>
      <c r="D104" s="73">
        <v>13.333333999999999</v>
      </c>
      <c r="E104" s="73">
        <v>23.333334000000001</v>
      </c>
      <c r="F104" s="73">
        <v>0</v>
      </c>
      <c r="G104" s="73">
        <v>28.333334000000001</v>
      </c>
      <c r="H104" s="73">
        <v>13.333333999999999</v>
      </c>
      <c r="I104" s="73">
        <v>15</v>
      </c>
      <c r="J104" s="73">
        <v>28.333334000000001</v>
      </c>
      <c r="K104" s="73">
        <v>13.333333999999999</v>
      </c>
      <c r="L104" s="73">
        <v>0</v>
      </c>
      <c r="M104" s="73">
        <v>15</v>
      </c>
      <c r="N104" s="73">
        <v>0</v>
      </c>
      <c r="O104" s="73">
        <v>0</v>
      </c>
      <c r="P104" s="174">
        <v>0</v>
      </c>
    </row>
    <row r="105" spans="1:16">
      <c r="A105" s="170" t="s">
        <v>181</v>
      </c>
      <c r="B105" s="161" t="s">
        <v>387</v>
      </c>
      <c r="C105" s="73">
        <v>6368.3806359</v>
      </c>
      <c r="D105" s="73">
        <v>359.5000015</v>
      </c>
      <c r="E105" s="73">
        <v>802.02518110000005</v>
      </c>
      <c r="F105" s="73">
        <v>180.491917</v>
      </c>
      <c r="G105" s="73">
        <v>876.55732549999993</v>
      </c>
      <c r="H105" s="73">
        <v>542.54890829999999</v>
      </c>
      <c r="I105" s="73">
        <v>334.0084172</v>
      </c>
      <c r="J105" s="73">
        <v>824.35732549999989</v>
      </c>
      <c r="K105" s="73">
        <v>525.1489082999999</v>
      </c>
      <c r="L105" s="73">
        <v>0</v>
      </c>
      <c r="M105" s="73">
        <v>299.20841720000004</v>
      </c>
      <c r="N105" s="73">
        <v>52.199999999999996</v>
      </c>
      <c r="O105" s="73">
        <v>165.17190259999998</v>
      </c>
      <c r="P105" s="174">
        <v>0</v>
      </c>
    </row>
    <row r="106" spans="1:16">
      <c r="A106" s="170" t="s">
        <v>182</v>
      </c>
      <c r="B106" s="161" t="s">
        <v>388</v>
      </c>
      <c r="C106" s="73">
        <v>4120.5511716000001</v>
      </c>
      <c r="D106" s="73">
        <v>1126.9492082999996</v>
      </c>
      <c r="E106" s="73">
        <v>1234.9154818</v>
      </c>
      <c r="F106" s="73">
        <v>259.73015599999997</v>
      </c>
      <c r="G106" s="73">
        <v>1409.0127003</v>
      </c>
      <c r="H106" s="73">
        <v>649.80753749999997</v>
      </c>
      <c r="I106" s="73">
        <v>759.20516280000004</v>
      </c>
      <c r="J106" s="73">
        <v>1409.0127003</v>
      </c>
      <c r="K106" s="73">
        <v>649.80753749999997</v>
      </c>
      <c r="L106" s="73">
        <v>0</v>
      </c>
      <c r="M106" s="73">
        <v>759.20516280000004</v>
      </c>
      <c r="N106" s="73">
        <v>0</v>
      </c>
      <c r="O106" s="73">
        <v>296.69841299999996</v>
      </c>
      <c r="P106" s="174">
        <v>102.9999995</v>
      </c>
    </row>
    <row r="107" spans="1:16">
      <c r="A107" s="170" t="s">
        <v>183</v>
      </c>
      <c r="B107" s="161" t="s">
        <v>389</v>
      </c>
      <c r="C107" s="73">
        <v>15729.709629700001</v>
      </c>
      <c r="D107" s="73">
        <v>543.47395829999994</v>
      </c>
      <c r="E107" s="73">
        <v>1742.6432127000007</v>
      </c>
      <c r="F107" s="73">
        <v>128.18268739999999</v>
      </c>
      <c r="G107" s="73">
        <v>1847.6994742000002</v>
      </c>
      <c r="H107" s="73">
        <v>1178.0960396000003</v>
      </c>
      <c r="I107" s="73">
        <v>669.60343459999979</v>
      </c>
      <c r="J107" s="73">
        <v>1762.4137581999998</v>
      </c>
      <c r="K107" s="73">
        <v>1095.6992124000001</v>
      </c>
      <c r="L107" s="73">
        <v>32.538460000000001</v>
      </c>
      <c r="M107" s="73">
        <v>666.71454579999977</v>
      </c>
      <c r="N107" s="73">
        <v>88.174604799999997</v>
      </c>
      <c r="O107" s="73">
        <v>539.42601799999989</v>
      </c>
      <c r="P107" s="174">
        <v>28.428571999999999</v>
      </c>
    </row>
    <row r="108" spans="1:16">
      <c r="A108" s="170" t="s">
        <v>184</v>
      </c>
      <c r="B108" s="161" t="s">
        <v>390</v>
      </c>
      <c r="C108" s="73">
        <v>1275.944442</v>
      </c>
      <c r="D108" s="73">
        <v>0</v>
      </c>
      <c r="E108" s="73">
        <v>83.361109999999996</v>
      </c>
      <c r="F108" s="73">
        <v>0</v>
      </c>
      <c r="G108" s="73">
        <v>72.5</v>
      </c>
      <c r="H108" s="73">
        <v>56.25</v>
      </c>
      <c r="I108" s="73">
        <v>16.25</v>
      </c>
      <c r="J108" s="73">
        <v>56.25</v>
      </c>
      <c r="K108" s="73">
        <v>56.25</v>
      </c>
      <c r="L108" s="73">
        <v>8.75</v>
      </c>
      <c r="M108" s="73">
        <v>0</v>
      </c>
      <c r="N108" s="73">
        <v>16.25</v>
      </c>
      <c r="O108" s="73">
        <v>17.11111</v>
      </c>
      <c r="P108" s="174">
        <v>0</v>
      </c>
    </row>
    <row r="109" spans="1:16">
      <c r="A109" s="170" t="s">
        <v>185</v>
      </c>
      <c r="B109" s="161" t="s">
        <v>391</v>
      </c>
      <c r="C109" s="73">
        <v>1388.8667351000001</v>
      </c>
      <c r="D109" s="73">
        <v>80</v>
      </c>
      <c r="E109" s="73">
        <v>179.63712240000001</v>
      </c>
      <c r="F109" s="73">
        <v>34.22222</v>
      </c>
      <c r="G109" s="73">
        <v>179.63712240000001</v>
      </c>
      <c r="H109" s="73">
        <v>129.8185612</v>
      </c>
      <c r="I109" s="73">
        <v>49.818561199999998</v>
      </c>
      <c r="J109" s="73">
        <v>179.63712240000001</v>
      </c>
      <c r="K109" s="73">
        <v>129.8185612</v>
      </c>
      <c r="L109" s="73">
        <v>0</v>
      </c>
      <c r="M109" s="73">
        <v>49.818561199999998</v>
      </c>
      <c r="N109" s="73">
        <v>0</v>
      </c>
      <c r="O109" s="73">
        <v>99.841378599999999</v>
      </c>
      <c r="P109" s="174">
        <v>0</v>
      </c>
    </row>
    <row r="110" spans="1:16">
      <c r="A110" s="170" t="s">
        <v>186</v>
      </c>
      <c r="B110" s="161" t="s">
        <v>392</v>
      </c>
      <c r="C110" s="73">
        <v>1123.4273332</v>
      </c>
      <c r="D110" s="73">
        <v>182.883332</v>
      </c>
      <c r="E110" s="73">
        <v>185.89047600000001</v>
      </c>
      <c r="F110" s="73">
        <v>10</v>
      </c>
      <c r="G110" s="73">
        <v>323.34047600000002</v>
      </c>
      <c r="H110" s="73">
        <v>100.54166600000001</v>
      </c>
      <c r="I110" s="73">
        <v>222.79881</v>
      </c>
      <c r="J110" s="73">
        <v>271.14047600000004</v>
      </c>
      <c r="K110" s="73">
        <v>74.441665999999998</v>
      </c>
      <c r="L110" s="73">
        <v>0</v>
      </c>
      <c r="M110" s="73">
        <v>196.69881000000001</v>
      </c>
      <c r="N110" s="73">
        <v>52.199999999999996</v>
      </c>
      <c r="O110" s="73">
        <v>47.007519000000002</v>
      </c>
      <c r="P110" s="174">
        <v>0</v>
      </c>
    </row>
    <row r="111" spans="1:16">
      <c r="A111" s="170" t="s">
        <v>187</v>
      </c>
      <c r="B111" s="161" t="s">
        <v>393</v>
      </c>
      <c r="C111" s="73">
        <v>2511.6329644999996</v>
      </c>
      <c r="D111" s="73">
        <v>115.52381199999999</v>
      </c>
      <c r="E111" s="73">
        <v>356.65018100000003</v>
      </c>
      <c r="F111" s="73">
        <v>137.666661</v>
      </c>
      <c r="G111" s="73">
        <v>435.31684500000006</v>
      </c>
      <c r="H111" s="73">
        <v>283.98350800000003</v>
      </c>
      <c r="I111" s="73">
        <v>151.333337</v>
      </c>
      <c r="J111" s="73">
        <v>446.98351200000002</v>
      </c>
      <c r="K111" s="73">
        <v>283.98350800000003</v>
      </c>
      <c r="L111" s="73">
        <v>0</v>
      </c>
      <c r="M111" s="73">
        <v>163.00000399999999</v>
      </c>
      <c r="N111" s="73">
        <v>0</v>
      </c>
      <c r="O111" s="73">
        <v>107.52381199999999</v>
      </c>
      <c r="P111" s="174">
        <v>0</v>
      </c>
    </row>
    <row r="112" spans="1:16">
      <c r="A112" s="170" t="s">
        <v>188</v>
      </c>
      <c r="B112" s="161" t="s">
        <v>394</v>
      </c>
      <c r="C112" s="73">
        <v>1486.455782</v>
      </c>
      <c r="D112" s="73">
        <v>39.857141999999996</v>
      </c>
      <c r="E112" s="73">
        <v>134.857145</v>
      </c>
      <c r="F112" s="73">
        <v>0</v>
      </c>
      <c r="G112" s="73">
        <v>175.857146</v>
      </c>
      <c r="H112" s="73">
        <v>88.523809999999997</v>
      </c>
      <c r="I112" s="73">
        <v>87.333336000000003</v>
      </c>
      <c r="J112" s="73">
        <v>175.857146</v>
      </c>
      <c r="K112" s="73">
        <v>88.523809999999997</v>
      </c>
      <c r="L112" s="73">
        <v>0</v>
      </c>
      <c r="M112" s="73">
        <v>87.333336000000003</v>
      </c>
      <c r="N112" s="73">
        <v>0</v>
      </c>
      <c r="O112" s="73">
        <v>28.298171099999998</v>
      </c>
      <c r="P112" s="174">
        <v>0</v>
      </c>
    </row>
    <row r="113" spans="1:16">
      <c r="A113" s="170" t="s">
        <v>189</v>
      </c>
      <c r="B113" s="161" t="s">
        <v>395</v>
      </c>
      <c r="C113" s="73">
        <v>1743.3481445</v>
      </c>
      <c r="D113" s="73">
        <v>187.66667000000001</v>
      </c>
      <c r="E113" s="73">
        <v>334.20537999999999</v>
      </c>
      <c r="F113" s="73">
        <v>0</v>
      </c>
      <c r="G113" s="73">
        <v>263.76667099999997</v>
      </c>
      <c r="H113" s="73">
        <v>15.375</v>
      </c>
      <c r="I113" s="73">
        <v>248.391671</v>
      </c>
      <c r="J113" s="73">
        <v>263.76667099999997</v>
      </c>
      <c r="K113" s="73">
        <v>15.375</v>
      </c>
      <c r="L113" s="73">
        <v>1.625</v>
      </c>
      <c r="M113" s="73">
        <v>248.391671</v>
      </c>
      <c r="N113" s="73">
        <v>0</v>
      </c>
      <c r="O113" s="73">
        <v>129.0179488</v>
      </c>
      <c r="P113" s="174">
        <v>78.5</v>
      </c>
    </row>
    <row r="114" spans="1:16">
      <c r="A114" s="170" t="s">
        <v>190</v>
      </c>
      <c r="B114" s="161" t="s">
        <v>396</v>
      </c>
      <c r="C114" s="73">
        <v>457.83590140000001</v>
      </c>
      <c r="D114" s="73">
        <v>35.5</v>
      </c>
      <c r="E114" s="73">
        <v>103.416668</v>
      </c>
      <c r="F114" s="73">
        <v>29.833334000000001</v>
      </c>
      <c r="G114" s="73">
        <v>95.166668000000001</v>
      </c>
      <c r="H114" s="73">
        <v>46.333334000000001</v>
      </c>
      <c r="I114" s="73">
        <v>48.833334000000001</v>
      </c>
      <c r="J114" s="73">
        <v>95.166668000000001</v>
      </c>
      <c r="K114" s="73">
        <v>46.333334000000001</v>
      </c>
      <c r="L114" s="73">
        <v>0</v>
      </c>
      <c r="M114" s="73">
        <v>48.833334000000001</v>
      </c>
      <c r="N114" s="73">
        <v>0</v>
      </c>
      <c r="O114" s="73">
        <v>10.75</v>
      </c>
      <c r="P114" s="174">
        <v>0</v>
      </c>
    </row>
    <row r="115" spans="1:16">
      <c r="A115" s="170" t="s">
        <v>527</v>
      </c>
      <c r="B115" s="161" t="s">
        <v>501</v>
      </c>
      <c r="C115" s="73">
        <v>182.5</v>
      </c>
      <c r="D115" s="73">
        <v>0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  <c r="P115" s="174">
        <v>0</v>
      </c>
    </row>
    <row r="116" spans="1:16">
      <c r="A116" s="170" t="s">
        <v>191</v>
      </c>
      <c r="B116" s="161" t="s">
        <v>397</v>
      </c>
      <c r="C116" s="73">
        <v>280.038051</v>
      </c>
      <c r="D116" s="73">
        <v>14.5</v>
      </c>
      <c r="E116" s="73">
        <v>20</v>
      </c>
      <c r="F116" s="73">
        <v>4</v>
      </c>
      <c r="G116" s="73">
        <v>22.5</v>
      </c>
      <c r="H116" s="73">
        <v>18.5</v>
      </c>
      <c r="I116" s="73">
        <v>4</v>
      </c>
      <c r="J116" s="73">
        <v>22.5</v>
      </c>
      <c r="K116" s="73">
        <v>18.5</v>
      </c>
      <c r="L116" s="73">
        <v>0</v>
      </c>
      <c r="M116" s="73">
        <v>4</v>
      </c>
      <c r="N116" s="73">
        <v>0</v>
      </c>
      <c r="O116" s="73">
        <v>15</v>
      </c>
      <c r="P116" s="174">
        <v>0</v>
      </c>
    </row>
    <row r="117" spans="1:16">
      <c r="A117" s="170" t="s">
        <v>192</v>
      </c>
      <c r="B117" s="161" t="s">
        <v>398</v>
      </c>
      <c r="C117" s="73">
        <v>3291.8479159999997</v>
      </c>
      <c r="D117" s="73">
        <v>101</v>
      </c>
      <c r="E117" s="73">
        <v>598.49999999999989</v>
      </c>
      <c r="F117" s="73">
        <v>28.25</v>
      </c>
      <c r="G117" s="73">
        <v>573</v>
      </c>
      <c r="H117" s="73">
        <v>181.3</v>
      </c>
      <c r="I117" s="73">
        <v>391.7</v>
      </c>
      <c r="J117" s="73">
        <v>564.29999999999995</v>
      </c>
      <c r="K117" s="73">
        <v>194.10000000000002</v>
      </c>
      <c r="L117" s="73">
        <v>0</v>
      </c>
      <c r="M117" s="73">
        <v>370.2</v>
      </c>
      <c r="N117" s="73">
        <v>21.5</v>
      </c>
      <c r="O117" s="73">
        <v>220.20000000000002</v>
      </c>
      <c r="P117" s="174">
        <v>0</v>
      </c>
    </row>
    <row r="118" spans="1:16">
      <c r="A118" s="170" t="s">
        <v>193</v>
      </c>
      <c r="B118" s="161" t="s">
        <v>399</v>
      </c>
      <c r="C118" s="73">
        <v>3074.1793533999999</v>
      </c>
      <c r="D118" s="73">
        <v>165.51190629999996</v>
      </c>
      <c r="E118" s="73">
        <v>401.6119073000001</v>
      </c>
      <c r="F118" s="73">
        <v>11.999999900000001</v>
      </c>
      <c r="G118" s="73">
        <v>351.61190629999999</v>
      </c>
      <c r="H118" s="73">
        <v>220.4452393</v>
      </c>
      <c r="I118" s="73">
        <v>131.16666700000002</v>
      </c>
      <c r="J118" s="73">
        <v>351.61190629999999</v>
      </c>
      <c r="K118" s="73">
        <v>220.4452393</v>
      </c>
      <c r="L118" s="73">
        <v>0</v>
      </c>
      <c r="M118" s="73">
        <v>131.16666700000002</v>
      </c>
      <c r="N118" s="73">
        <v>0</v>
      </c>
      <c r="O118" s="73">
        <v>106.6</v>
      </c>
      <c r="P118" s="174">
        <v>0</v>
      </c>
    </row>
    <row r="119" spans="1:16">
      <c r="A119" s="170" t="s">
        <v>528</v>
      </c>
      <c r="B119" s="161" t="s">
        <v>502</v>
      </c>
      <c r="C119" s="73">
        <v>501.38627989999998</v>
      </c>
      <c r="D119" s="73">
        <v>19.285714200000001</v>
      </c>
      <c r="E119" s="73">
        <v>61.910714200000001</v>
      </c>
      <c r="F119" s="73">
        <v>6.8571428000000001</v>
      </c>
      <c r="G119" s="73">
        <v>34.085714199999998</v>
      </c>
      <c r="H119" s="73">
        <v>29.585714200000002</v>
      </c>
      <c r="I119" s="73">
        <v>4.5</v>
      </c>
      <c r="J119" s="73">
        <v>34.085714199999998</v>
      </c>
      <c r="K119" s="73">
        <v>28.585714200000002</v>
      </c>
      <c r="L119" s="73">
        <v>0</v>
      </c>
      <c r="M119" s="73">
        <v>5.5</v>
      </c>
      <c r="N119" s="73">
        <v>1</v>
      </c>
      <c r="O119" s="73">
        <v>12.8</v>
      </c>
      <c r="P119" s="174">
        <v>0</v>
      </c>
    </row>
    <row r="120" spans="1:16">
      <c r="A120" s="170" t="s">
        <v>194</v>
      </c>
      <c r="B120" s="161" t="s">
        <v>400</v>
      </c>
      <c r="C120" s="73">
        <v>1337.2500155999999</v>
      </c>
      <c r="D120" s="73">
        <v>69.26666800000001</v>
      </c>
      <c r="E120" s="73">
        <v>175.01666939999998</v>
      </c>
      <c r="F120" s="73">
        <v>13.566667000000001</v>
      </c>
      <c r="G120" s="73">
        <v>195.683336</v>
      </c>
      <c r="H120" s="73">
        <v>44.833334000000001</v>
      </c>
      <c r="I120" s="73">
        <v>150.85000199999999</v>
      </c>
      <c r="J120" s="73">
        <v>195.683336</v>
      </c>
      <c r="K120" s="73">
        <v>47.833334000000001</v>
      </c>
      <c r="L120" s="73">
        <v>0</v>
      </c>
      <c r="M120" s="73">
        <v>147.85000199999999</v>
      </c>
      <c r="N120" s="73">
        <v>3</v>
      </c>
      <c r="O120" s="73">
        <v>61.283334400000001</v>
      </c>
      <c r="P120" s="174">
        <v>1.8333333999999999</v>
      </c>
    </row>
    <row r="121" spans="1:16">
      <c r="A121" s="170" t="s">
        <v>195</v>
      </c>
      <c r="B121" s="161" t="s">
        <v>401</v>
      </c>
      <c r="C121" s="73">
        <v>1080.4166583000001</v>
      </c>
      <c r="D121" s="73">
        <v>53.583332900000002</v>
      </c>
      <c r="E121" s="73">
        <v>53.583332900000002</v>
      </c>
      <c r="F121" s="73">
        <v>0</v>
      </c>
      <c r="G121" s="73">
        <v>53.583332899999995</v>
      </c>
      <c r="H121" s="73">
        <v>40.916666399999997</v>
      </c>
      <c r="I121" s="73">
        <v>12.6666665</v>
      </c>
      <c r="J121" s="73">
        <v>53.583332900000002</v>
      </c>
      <c r="K121" s="73">
        <v>38.583333100000004</v>
      </c>
      <c r="L121" s="73">
        <v>0</v>
      </c>
      <c r="M121" s="73">
        <v>14.999999800000001</v>
      </c>
      <c r="N121" s="73">
        <v>2.3333333000000001</v>
      </c>
      <c r="O121" s="73">
        <v>4.5</v>
      </c>
      <c r="P121" s="174">
        <v>0</v>
      </c>
    </row>
    <row r="122" spans="1:16">
      <c r="A122" s="170" t="s">
        <v>196</v>
      </c>
      <c r="B122" s="161" t="s">
        <v>402</v>
      </c>
      <c r="C122" s="73">
        <v>9336.8392693999995</v>
      </c>
      <c r="D122" s="73">
        <v>373.70000000000005</v>
      </c>
      <c r="E122" s="73">
        <v>916.92103299999985</v>
      </c>
      <c r="F122" s="73">
        <v>66.3</v>
      </c>
      <c r="G122" s="73">
        <v>793.49246099999993</v>
      </c>
      <c r="H122" s="73">
        <v>326.10357199999999</v>
      </c>
      <c r="I122" s="73">
        <v>467.38888899999995</v>
      </c>
      <c r="J122" s="73">
        <v>783.49246099999993</v>
      </c>
      <c r="K122" s="73">
        <v>314.60357199999999</v>
      </c>
      <c r="L122" s="73">
        <v>0</v>
      </c>
      <c r="M122" s="73">
        <v>468.88888899999995</v>
      </c>
      <c r="N122" s="73">
        <v>11.5</v>
      </c>
      <c r="O122" s="73">
        <v>248.47221999999999</v>
      </c>
      <c r="P122" s="174">
        <v>41</v>
      </c>
    </row>
    <row r="123" spans="1:16">
      <c r="A123" s="170" t="s">
        <v>197</v>
      </c>
      <c r="B123" s="161" t="s">
        <v>403</v>
      </c>
      <c r="C123" s="73">
        <v>437.25483599999995</v>
      </c>
      <c r="D123" s="73">
        <v>33.038709000000004</v>
      </c>
      <c r="E123" s="73">
        <v>33.038709000000004</v>
      </c>
      <c r="F123" s="73">
        <v>0</v>
      </c>
      <c r="G123" s="73">
        <v>33.038709000000004</v>
      </c>
      <c r="H123" s="73">
        <v>3.2</v>
      </c>
      <c r="I123" s="73">
        <v>29.838709000000001</v>
      </c>
      <c r="J123" s="73">
        <v>33.038709000000004</v>
      </c>
      <c r="K123" s="73">
        <v>3.2</v>
      </c>
      <c r="L123" s="73">
        <v>0</v>
      </c>
      <c r="M123" s="73">
        <v>29.838709000000001</v>
      </c>
      <c r="N123" s="73">
        <v>0</v>
      </c>
      <c r="O123" s="73">
        <v>59.677418000000003</v>
      </c>
      <c r="P123" s="174">
        <v>0</v>
      </c>
    </row>
    <row r="124" spans="1:16">
      <c r="A124" s="170" t="s">
        <v>198</v>
      </c>
      <c r="B124" s="161" t="s">
        <v>199</v>
      </c>
      <c r="C124" s="73">
        <v>1557.0694364999999</v>
      </c>
      <c r="D124" s="73">
        <v>86.644445000000005</v>
      </c>
      <c r="E124" s="73">
        <v>139.64444449999999</v>
      </c>
      <c r="F124" s="73">
        <v>0</v>
      </c>
      <c r="G124" s="73">
        <v>116.644445</v>
      </c>
      <c r="H124" s="73">
        <v>53.666667000000004</v>
      </c>
      <c r="I124" s="73">
        <v>62.977778000000001</v>
      </c>
      <c r="J124" s="73">
        <v>116.644445</v>
      </c>
      <c r="K124" s="73">
        <v>53.666667000000004</v>
      </c>
      <c r="L124" s="73">
        <v>0</v>
      </c>
      <c r="M124" s="73">
        <v>62.977778000000001</v>
      </c>
      <c r="N124" s="73">
        <v>0</v>
      </c>
      <c r="O124" s="73">
        <v>47.111111000000001</v>
      </c>
      <c r="P124" s="174">
        <v>37.444444500000003</v>
      </c>
    </row>
    <row r="125" spans="1:16">
      <c r="A125" s="170" t="s">
        <v>200</v>
      </c>
      <c r="B125" s="161" t="s">
        <v>404</v>
      </c>
      <c r="C125" s="73">
        <v>1654.4731629999997</v>
      </c>
      <c r="D125" s="73">
        <v>266.48888999999997</v>
      </c>
      <c r="E125" s="73">
        <v>200.13333400000002</v>
      </c>
      <c r="F125" s="73">
        <v>39.577778000000002</v>
      </c>
      <c r="G125" s="73">
        <v>280.37777900000003</v>
      </c>
      <c r="H125" s="73">
        <v>146.64444500000002</v>
      </c>
      <c r="I125" s="73">
        <v>133.73333400000001</v>
      </c>
      <c r="J125" s="73">
        <v>280.37777900000003</v>
      </c>
      <c r="K125" s="73">
        <v>146.64444500000002</v>
      </c>
      <c r="L125" s="73">
        <v>0</v>
      </c>
      <c r="M125" s="73">
        <v>133.73333400000001</v>
      </c>
      <c r="N125" s="73">
        <v>0</v>
      </c>
      <c r="O125" s="73">
        <v>6</v>
      </c>
      <c r="P125" s="174">
        <v>4</v>
      </c>
    </row>
    <row r="126" spans="1:16">
      <c r="A126" s="170" t="s">
        <v>529</v>
      </c>
      <c r="B126" s="161" t="s">
        <v>503</v>
      </c>
      <c r="C126" s="73">
        <v>1732.1916630000001</v>
      </c>
      <c r="D126" s="73">
        <v>274.85833300000002</v>
      </c>
      <c r="E126" s="73">
        <v>301.50833299999999</v>
      </c>
      <c r="F126" s="73">
        <v>0</v>
      </c>
      <c r="G126" s="73">
        <v>315.90833300000003</v>
      </c>
      <c r="H126" s="73">
        <v>102.7666665</v>
      </c>
      <c r="I126" s="73">
        <v>213.14166650000001</v>
      </c>
      <c r="J126" s="73">
        <v>301.50833299999999</v>
      </c>
      <c r="K126" s="73">
        <v>88.366666500000008</v>
      </c>
      <c r="L126" s="73">
        <v>0</v>
      </c>
      <c r="M126" s="73">
        <v>213.14166650000001</v>
      </c>
      <c r="N126" s="73">
        <v>14.4</v>
      </c>
      <c r="O126" s="73">
        <v>104.283333</v>
      </c>
      <c r="P126" s="174">
        <v>58.524999999999999</v>
      </c>
    </row>
    <row r="127" spans="1:16">
      <c r="A127" s="170" t="s">
        <v>201</v>
      </c>
      <c r="B127" s="161" t="s">
        <v>405</v>
      </c>
      <c r="C127" s="73">
        <v>2056.8108676000002</v>
      </c>
      <c r="D127" s="73">
        <v>145.39999999999998</v>
      </c>
      <c r="E127" s="73">
        <v>352.62262000000004</v>
      </c>
      <c r="F127" s="73">
        <v>38.777777999999998</v>
      </c>
      <c r="G127" s="73">
        <v>219.98928599999999</v>
      </c>
      <c r="H127" s="73">
        <v>148.58928599999999</v>
      </c>
      <c r="I127" s="73">
        <v>71.400000000000006</v>
      </c>
      <c r="J127" s="73">
        <v>219.98928599999999</v>
      </c>
      <c r="K127" s="73">
        <v>148.58928599999999</v>
      </c>
      <c r="L127" s="73">
        <v>0</v>
      </c>
      <c r="M127" s="73">
        <v>71.400000000000006</v>
      </c>
      <c r="N127" s="73">
        <v>0</v>
      </c>
      <c r="O127" s="73">
        <v>40.5</v>
      </c>
      <c r="P127" s="174">
        <v>28</v>
      </c>
    </row>
    <row r="128" spans="1:16">
      <c r="A128" s="172" t="s">
        <v>202</v>
      </c>
      <c r="B128" s="162" t="s">
        <v>406</v>
      </c>
      <c r="C128" s="73">
        <v>1432.0906360000004</v>
      </c>
      <c r="D128" s="73">
        <v>207.56828600000003</v>
      </c>
      <c r="E128" s="73">
        <v>226.76637800000003</v>
      </c>
      <c r="F128" s="73">
        <v>63.197016000000005</v>
      </c>
      <c r="G128" s="73">
        <v>226.16828599999997</v>
      </c>
      <c r="H128" s="73">
        <v>126.12201599999999</v>
      </c>
      <c r="I128" s="73">
        <v>100.04626999999999</v>
      </c>
      <c r="J128" s="73">
        <v>226.16828599999997</v>
      </c>
      <c r="K128" s="73">
        <v>126.12201599999999</v>
      </c>
      <c r="L128" s="73">
        <v>0</v>
      </c>
      <c r="M128" s="73">
        <v>100.04626999999999</v>
      </c>
      <c r="N128" s="73">
        <v>0</v>
      </c>
      <c r="O128" s="73">
        <v>41.798091999999997</v>
      </c>
      <c r="P128" s="174">
        <v>2</v>
      </c>
    </row>
    <row r="129" spans="1:16">
      <c r="A129" s="170" t="s">
        <v>203</v>
      </c>
      <c r="B129" s="161" t="s">
        <v>407</v>
      </c>
      <c r="C129" s="73">
        <v>1817.2910387000002</v>
      </c>
      <c r="D129" s="73">
        <v>94.083333599999989</v>
      </c>
      <c r="E129" s="73">
        <v>275.9166611</v>
      </c>
      <c r="F129" s="73">
        <v>34.75</v>
      </c>
      <c r="G129" s="73">
        <v>273.4166616</v>
      </c>
      <c r="H129" s="73">
        <v>202.58333009999998</v>
      </c>
      <c r="I129" s="73">
        <v>70.8333315</v>
      </c>
      <c r="J129" s="73">
        <v>268.4166616</v>
      </c>
      <c r="K129" s="73">
        <v>202.58333009999998</v>
      </c>
      <c r="L129" s="73">
        <v>0</v>
      </c>
      <c r="M129" s="73">
        <v>65.8333315</v>
      </c>
      <c r="N129" s="73">
        <v>5</v>
      </c>
      <c r="O129" s="73">
        <v>16.166666800000002</v>
      </c>
      <c r="P129" s="174">
        <v>27.333333400000001</v>
      </c>
    </row>
    <row r="130" spans="1:16">
      <c r="A130" s="170" t="s">
        <v>204</v>
      </c>
      <c r="B130" s="161" t="s">
        <v>408</v>
      </c>
      <c r="C130" s="73">
        <v>6962.6905822000008</v>
      </c>
      <c r="D130" s="73">
        <v>849.25596370000005</v>
      </c>
      <c r="E130" s="73">
        <v>1148.7797787</v>
      </c>
      <c r="F130" s="73">
        <v>284.00000490000002</v>
      </c>
      <c r="G130" s="73">
        <v>1102.7321566999999</v>
      </c>
      <c r="H130" s="73">
        <v>808.00001299999997</v>
      </c>
      <c r="I130" s="73">
        <v>294.73214369999999</v>
      </c>
      <c r="J130" s="73">
        <v>1084.8035846999999</v>
      </c>
      <c r="K130" s="73">
        <v>824.19644099999994</v>
      </c>
      <c r="L130" s="73">
        <v>0</v>
      </c>
      <c r="M130" s="73">
        <v>260.60714369999999</v>
      </c>
      <c r="N130" s="73">
        <v>52.053572000000003</v>
      </c>
      <c r="O130" s="73">
        <v>290.4464322</v>
      </c>
      <c r="P130" s="175">
        <v>112.52381079999999</v>
      </c>
    </row>
    <row r="131" spans="1:16">
      <c r="A131" s="170" t="s">
        <v>205</v>
      </c>
      <c r="B131" s="161" t="s">
        <v>409</v>
      </c>
      <c r="C131" s="73">
        <v>692.81225549999999</v>
      </c>
      <c r="D131" s="73">
        <v>46.154761499999999</v>
      </c>
      <c r="E131" s="73">
        <v>71.678570000000008</v>
      </c>
      <c r="F131" s="73">
        <v>4.5</v>
      </c>
      <c r="G131" s="73">
        <v>46.154761499999999</v>
      </c>
      <c r="H131" s="73">
        <v>6.75</v>
      </c>
      <c r="I131" s="73">
        <v>39.404761499999999</v>
      </c>
      <c r="J131" s="73">
        <v>46.154761499999999</v>
      </c>
      <c r="K131" s="73">
        <v>6.75</v>
      </c>
      <c r="L131" s="73">
        <v>0</v>
      </c>
      <c r="M131" s="73">
        <v>39.404761499999999</v>
      </c>
      <c r="N131" s="73">
        <v>0</v>
      </c>
      <c r="O131" s="73">
        <v>16.26923</v>
      </c>
      <c r="P131" s="175">
        <v>0</v>
      </c>
    </row>
    <row r="132" spans="1:16">
      <c r="A132" s="170" t="s">
        <v>206</v>
      </c>
      <c r="B132" s="161" t="s">
        <v>410</v>
      </c>
      <c r="C132" s="73">
        <v>2531.2928760999998</v>
      </c>
      <c r="D132" s="73">
        <v>382.27381420000006</v>
      </c>
      <c r="E132" s="73">
        <v>427.97381470000005</v>
      </c>
      <c r="F132" s="73">
        <v>47.411905400000002</v>
      </c>
      <c r="G132" s="73">
        <v>418.67381419999998</v>
      </c>
      <c r="H132" s="73">
        <v>214.39047719999996</v>
      </c>
      <c r="I132" s="73">
        <v>204.28333700000002</v>
      </c>
      <c r="J132" s="73">
        <v>418.67381419999998</v>
      </c>
      <c r="K132" s="73">
        <v>214.39047719999996</v>
      </c>
      <c r="L132" s="73">
        <v>0</v>
      </c>
      <c r="M132" s="73">
        <v>204.28333700000002</v>
      </c>
      <c r="N132" s="73">
        <v>0</v>
      </c>
      <c r="O132" s="73">
        <v>61.752376999999996</v>
      </c>
      <c r="P132" s="175">
        <v>3.8</v>
      </c>
    </row>
    <row r="133" spans="1:16">
      <c r="A133" s="170" t="s">
        <v>207</v>
      </c>
      <c r="B133" s="161" t="s">
        <v>411</v>
      </c>
      <c r="C133" s="73">
        <v>330.52948600000002</v>
      </c>
      <c r="D133" s="73">
        <v>10</v>
      </c>
      <c r="E133" s="73">
        <v>17</v>
      </c>
      <c r="F133" s="73">
        <v>0</v>
      </c>
      <c r="G133" s="73">
        <v>17</v>
      </c>
      <c r="H133" s="73">
        <v>17</v>
      </c>
      <c r="I133" s="73">
        <v>0</v>
      </c>
      <c r="J133" s="73">
        <v>17</v>
      </c>
      <c r="K133" s="73">
        <v>17</v>
      </c>
      <c r="L133" s="73">
        <v>0</v>
      </c>
      <c r="M133" s="73">
        <v>0</v>
      </c>
      <c r="N133" s="73">
        <v>0</v>
      </c>
      <c r="O133" s="73">
        <v>0</v>
      </c>
      <c r="P133" s="175">
        <v>0</v>
      </c>
    </row>
    <row r="134" spans="1:16">
      <c r="A134" s="170" t="s">
        <v>412</v>
      </c>
      <c r="B134" s="161" t="s">
        <v>413</v>
      </c>
      <c r="C134" s="73">
        <v>216.80768999999998</v>
      </c>
      <c r="D134" s="73">
        <v>11.2</v>
      </c>
      <c r="E134" s="73">
        <v>11.2</v>
      </c>
      <c r="F134" s="73">
        <v>0</v>
      </c>
      <c r="G134" s="73">
        <v>11.2</v>
      </c>
      <c r="H134" s="73">
        <v>11.2</v>
      </c>
      <c r="I134" s="73">
        <v>0</v>
      </c>
      <c r="J134" s="73">
        <v>11.2</v>
      </c>
      <c r="K134" s="73">
        <v>11.2</v>
      </c>
      <c r="L134" s="73">
        <v>0</v>
      </c>
      <c r="M134" s="73">
        <v>0</v>
      </c>
      <c r="N134" s="73">
        <v>0</v>
      </c>
      <c r="O134" s="73">
        <v>16.26923</v>
      </c>
      <c r="P134" s="175">
        <v>0</v>
      </c>
    </row>
    <row r="135" spans="1:16">
      <c r="A135" s="170" t="s">
        <v>208</v>
      </c>
      <c r="B135" s="161" t="s">
        <v>414</v>
      </c>
      <c r="C135" s="73">
        <v>1021.5811021</v>
      </c>
      <c r="D135" s="73">
        <v>118.48571</v>
      </c>
      <c r="E135" s="73">
        <v>160.263486</v>
      </c>
      <c r="F135" s="73">
        <v>17.11111</v>
      </c>
      <c r="G135" s="73">
        <v>159.62246039999999</v>
      </c>
      <c r="H135" s="73">
        <v>74.199999999999989</v>
      </c>
      <c r="I135" s="73">
        <v>85.422460400000006</v>
      </c>
      <c r="J135" s="73">
        <v>159.62246039999999</v>
      </c>
      <c r="K135" s="73">
        <v>74.199999999999989</v>
      </c>
      <c r="L135" s="73">
        <v>0</v>
      </c>
      <c r="M135" s="73">
        <v>85.422460400000006</v>
      </c>
      <c r="N135" s="73">
        <v>0</v>
      </c>
      <c r="O135" s="73">
        <v>1.75</v>
      </c>
      <c r="P135" s="175">
        <v>0</v>
      </c>
    </row>
    <row r="136" spans="1:16">
      <c r="A136" s="170" t="s">
        <v>209</v>
      </c>
      <c r="B136" s="161" t="s">
        <v>415</v>
      </c>
      <c r="C136" s="73">
        <v>14720.1940581</v>
      </c>
      <c r="D136" s="73">
        <v>1423.9611047000003</v>
      </c>
      <c r="E136" s="73">
        <v>2364.7632592</v>
      </c>
      <c r="F136" s="73">
        <v>397.21030050000002</v>
      </c>
      <c r="G136" s="73">
        <v>2522.4172862</v>
      </c>
      <c r="H136" s="73">
        <v>2021.2466572000001</v>
      </c>
      <c r="I136" s="73">
        <v>501.17062900000002</v>
      </c>
      <c r="J136" s="73">
        <v>2567.8101432000003</v>
      </c>
      <c r="K136" s="73">
        <v>1903.1228472</v>
      </c>
      <c r="L136" s="73">
        <v>28.318182</v>
      </c>
      <c r="M136" s="73">
        <v>664.68729600000006</v>
      </c>
      <c r="N136" s="73">
        <v>118.12380999999999</v>
      </c>
      <c r="O136" s="73">
        <v>595.08246399999996</v>
      </c>
      <c r="P136" s="175">
        <v>186.02380700000001</v>
      </c>
    </row>
    <row r="137" spans="1:16">
      <c r="A137" s="170" t="s">
        <v>530</v>
      </c>
      <c r="B137" s="161" t="s">
        <v>504</v>
      </c>
      <c r="C137" s="73">
        <v>416.85294599999997</v>
      </c>
      <c r="D137" s="73">
        <v>214.82353200000003</v>
      </c>
      <c r="E137" s="73">
        <v>312.47059200000001</v>
      </c>
      <c r="F137" s="73">
        <v>146.47059000000002</v>
      </c>
      <c r="G137" s="73">
        <v>263.64706200000001</v>
      </c>
      <c r="H137" s="73">
        <v>48.823530000000005</v>
      </c>
      <c r="I137" s="73">
        <v>214.82353200000003</v>
      </c>
      <c r="J137" s="73">
        <v>263.64706200000001</v>
      </c>
      <c r="K137" s="73">
        <v>48.823530000000005</v>
      </c>
      <c r="L137" s="73">
        <v>0</v>
      </c>
      <c r="M137" s="73">
        <v>214.82353200000003</v>
      </c>
      <c r="N137" s="73">
        <v>0</v>
      </c>
      <c r="O137" s="73">
        <v>0</v>
      </c>
      <c r="P137" s="175">
        <v>0</v>
      </c>
    </row>
    <row r="138" spans="1:16">
      <c r="A138" s="170" t="s">
        <v>531</v>
      </c>
      <c r="B138" s="161" t="s">
        <v>505</v>
      </c>
      <c r="C138" s="73">
        <v>35</v>
      </c>
      <c r="D138" s="73">
        <v>3</v>
      </c>
      <c r="E138" s="73">
        <v>3</v>
      </c>
      <c r="F138" s="73">
        <v>0</v>
      </c>
      <c r="G138" s="73">
        <v>3</v>
      </c>
      <c r="H138" s="73">
        <v>2</v>
      </c>
      <c r="I138" s="73">
        <v>1</v>
      </c>
      <c r="J138" s="73">
        <v>3</v>
      </c>
      <c r="K138" s="73">
        <v>2</v>
      </c>
      <c r="L138" s="73">
        <v>0</v>
      </c>
      <c r="M138" s="73">
        <v>1</v>
      </c>
      <c r="N138" s="73">
        <v>0</v>
      </c>
      <c r="O138" s="73">
        <v>0</v>
      </c>
      <c r="P138" s="175">
        <v>0</v>
      </c>
    </row>
    <row r="139" spans="1:16">
      <c r="A139" s="170" t="s">
        <v>532</v>
      </c>
      <c r="B139" s="161" t="s">
        <v>506</v>
      </c>
      <c r="C139" s="73">
        <v>0</v>
      </c>
      <c r="D139" s="73">
        <v>0</v>
      </c>
      <c r="E139" s="73">
        <v>0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  <c r="P139" s="175">
        <v>0</v>
      </c>
    </row>
    <row r="140" spans="1:16">
      <c r="A140" s="170" t="s">
        <v>533</v>
      </c>
      <c r="B140" s="161" t="s">
        <v>507</v>
      </c>
      <c r="C140" s="73">
        <v>0</v>
      </c>
      <c r="D140" s="73">
        <v>0</v>
      </c>
      <c r="E140" s="73">
        <v>0</v>
      </c>
      <c r="F140" s="73"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</v>
      </c>
      <c r="O140" s="73">
        <v>0</v>
      </c>
      <c r="P140" s="175">
        <v>0</v>
      </c>
    </row>
    <row r="141" spans="1:16">
      <c r="A141" s="176" t="s">
        <v>534</v>
      </c>
      <c r="B141" s="165" t="s">
        <v>508</v>
      </c>
      <c r="C141" s="166">
        <v>0</v>
      </c>
      <c r="D141" s="166">
        <v>0</v>
      </c>
      <c r="E141" s="166">
        <v>0</v>
      </c>
      <c r="F141" s="166">
        <v>0</v>
      </c>
      <c r="G141" s="166">
        <v>0</v>
      </c>
      <c r="H141" s="166">
        <v>0</v>
      </c>
      <c r="I141" s="166">
        <v>0</v>
      </c>
      <c r="J141" s="166">
        <v>0</v>
      </c>
      <c r="K141" s="166">
        <v>0</v>
      </c>
      <c r="L141" s="166">
        <v>0</v>
      </c>
      <c r="M141" s="166">
        <v>0</v>
      </c>
      <c r="N141" s="166">
        <v>0</v>
      </c>
      <c r="O141" s="166">
        <v>0</v>
      </c>
      <c r="P141" s="177">
        <v>0</v>
      </c>
    </row>
    <row r="142" spans="1:16" ht="17.25" thickBot="1">
      <c r="A142" s="178"/>
      <c r="B142" s="179" t="s">
        <v>15</v>
      </c>
      <c r="C142" s="180">
        <f>SUM(C6:C141)</f>
        <v>631721.42374210013</v>
      </c>
      <c r="D142" s="180">
        <f t="shared" ref="D142:P142" si="0">SUM(D6:D141)</f>
        <v>71850.943555199978</v>
      </c>
      <c r="E142" s="180">
        <f t="shared" si="0"/>
        <v>96893.730871500011</v>
      </c>
      <c r="F142" s="180">
        <f t="shared" si="0"/>
        <v>22303.578783599991</v>
      </c>
      <c r="G142" s="180">
        <f t="shared" si="0"/>
        <v>96559.304622799988</v>
      </c>
      <c r="H142" s="180">
        <f t="shared" si="0"/>
        <v>48443.682537299988</v>
      </c>
      <c r="I142" s="180">
        <f t="shared" si="0"/>
        <v>48115.622085500014</v>
      </c>
      <c r="J142" s="180">
        <f t="shared" si="0"/>
        <v>95528.459195500007</v>
      </c>
      <c r="K142" s="180">
        <f t="shared" si="0"/>
        <v>47943.320598499988</v>
      </c>
      <c r="L142" s="180">
        <f t="shared" si="0"/>
        <v>570.77050999999994</v>
      </c>
      <c r="M142" s="180">
        <f t="shared" si="0"/>
        <v>47585.138597000019</v>
      </c>
      <c r="N142" s="180">
        <f t="shared" si="0"/>
        <v>3216.6766102999995</v>
      </c>
      <c r="O142" s="180">
        <f t="shared" si="0"/>
        <v>17865.971020999998</v>
      </c>
      <c r="P142" s="181">
        <f t="shared" si="0"/>
        <v>8161.9520935</v>
      </c>
    </row>
    <row r="143" spans="1:16">
      <c r="A143" s="182" t="s">
        <v>535</v>
      </c>
    </row>
  </sheetData>
  <mergeCells count="8">
    <mergeCell ref="B1:P1"/>
    <mergeCell ref="C3:C5"/>
    <mergeCell ref="E3:E5"/>
    <mergeCell ref="G3:G5"/>
    <mergeCell ref="J3:J5"/>
    <mergeCell ref="N3:N5"/>
    <mergeCell ref="O3:P4"/>
    <mergeCell ref="A3:B5"/>
  </mergeCells>
  <phoneticPr fontId="1" type="noConversion"/>
  <conditionalFormatting sqref="A6:A14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5BD4-65CB-49B9-B154-FB2FDA867A60}">
  <dimension ref="A1:O11"/>
  <sheetViews>
    <sheetView workbookViewId="0">
      <pane ySplit="5" topLeftCell="A6" activePane="bottomLeft" state="frozen"/>
      <selection pane="bottomLeft" sqref="A1:O1"/>
    </sheetView>
  </sheetViews>
  <sheetFormatPr defaultRowHeight="16.5"/>
  <cols>
    <col min="1" max="1" width="48.25" customWidth="1"/>
  </cols>
  <sheetData>
    <row r="1" spans="1:15" ht="26.25">
      <c r="A1" s="234" t="s">
        <v>720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</row>
    <row r="2" spans="1:15" ht="17.25" thickBo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0" t="s">
        <v>0</v>
      </c>
    </row>
    <row r="3" spans="1:15">
      <c r="A3" s="259" t="s">
        <v>1</v>
      </c>
      <c r="B3" s="247" t="s">
        <v>29</v>
      </c>
      <c r="C3" s="29"/>
      <c r="D3" s="247" t="s">
        <v>30</v>
      </c>
      <c r="E3" s="29"/>
      <c r="F3" s="247" t="s">
        <v>31</v>
      </c>
      <c r="G3" s="38"/>
      <c r="H3" s="37"/>
      <c r="I3" s="247" t="s">
        <v>32</v>
      </c>
      <c r="J3" s="38"/>
      <c r="K3" s="38"/>
      <c r="L3" s="37"/>
      <c r="M3" s="250" t="s">
        <v>33</v>
      </c>
      <c r="N3" s="250" t="s">
        <v>47</v>
      </c>
      <c r="O3" s="247"/>
    </row>
    <row r="4" spans="1:15">
      <c r="A4" s="260"/>
      <c r="B4" s="248"/>
      <c r="C4" s="13" t="s">
        <v>34</v>
      </c>
      <c r="D4" s="248"/>
      <c r="E4" s="13" t="s">
        <v>34</v>
      </c>
      <c r="F4" s="248"/>
      <c r="G4" s="13" t="s">
        <v>105</v>
      </c>
      <c r="H4" s="13" t="s">
        <v>106</v>
      </c>
      <c r="I4" s="248"/>
      <c r="J4" s="39" t="s">
        <v>105</v>
      </c>
      <c r="K4" s="40"/>
      <c r="L4" s="13" t="s">
        <v>106</v>
      </c>
      <c r="M4" s="248"/>
      <c r="N4" s="248"/>
      <c r="O4" s="262"/>
    </row>
    <row r="5" spans="1:15" ht="17.25" thickBot="1">
      <c r="A5" s="261"/>
      <c r="B5" s="249"/>
      <c r="C5" s="14" t="s">
        <v>40</v>
      </c>
      <c r="D5" s="249"/>
      <c r="E5" s="14" t="s">
        <v>41</v>
      </c>
      <c r="F5" s="249"/>
      <c r="G5" s="14"/>
      <c r="H5" s="14"/>
      <c r="I5" s="249"/>
      <c r="J5" s="14"/>
      <c r="K5" s="15" t="s">
        <v>107</v>
      </c>
      <c r="L5" s="14"/>
      <c r="M5" s="249"/>
      <c r="N5" s="15" t="s">
        <v>312</v>
      </c>
      <c r="O5" s="16" t="s">
        <v>472</v>
      </c>
    </row>
    <row r="6" spans="1:15" ht="17.25" thickTop="1">
      <c r="A6" s="30" t="s">
        <v>109</v>
      </c>
      <c r="B6" s="74">
        <v>115798.63142799986</v>
      </c>
      <c r="C6" s="74">
        <v>7659.4704000000002</v>
      </c>
      <c r="D6" s="74">
        <v>13856.575367999996</v>
      </c>
      <c r="E6" s="74">
        <v>3433.9235760000015</v>
      </c>
      <c r="F6" s="74">
        <v>12524.186119999998</v>
      </c>
      <c r="G6" s="74">
        <v>7191.4963349999935</v>
      </c>
      <c r="H6" s="74">
        <v>5332.6897850000059</v>
      </c>
      <c r="I6" s="74">
        <v>12247.21067</v>
      </c>
      <c r="J6" s="74">
        <v>6887.1223989999944</v>
      </c>
      <c r="K6" s="74">
        <v>94.318182000000007</v>
      </c>
      <c r="L6" s="74">
        <v>5360.0882710000069</v>
      </c>
      <c r="M6" s="74">
        <v>459.23639400000002</v>
      </c>
      <c r="N6" s="74">
        <v>4751.1019920000035</v>
      </c>
      <c r="O6" s="75">
        <v>1731.1835390000006</v>
      </c>
    </row>
    <row r="7" spans="1:15">
      <c r="A7" s="30" t="s">
        <v>110</v>
      </c>
      <c r="B7" s="76">
        <v>159266.35290019878</v>
      </c>
      <c r="C7" s="76">
        <v>13571.525014299999</v>
      </c>
      <c r="D7" s="76">
        <v>20311.329719600009</v>
      </c>
      <c r="E7" s="76">
        <v>4243.8578919999954</v>
      </c>
      <c r="F7" s="76">
        <v>20213.009246099988</v>
      </c>
      <c r="G7" s="76">
        <v>9313.2060436999927</v>
      </c>
      <c r="H7" s="76">
        <v>10899.803202399997</v>
      </c>
      <c r="I7" s="76">
        <v>20389.090182099993</v>
      </c>
      <c r="J7" s="76">
        <v>9338.9224316999953</v>
      </c>
      <c r="K7" s="76">
        <v>92.357327999999995</v>
      </c>
      <c r="L7" s="76">
        <v>11050.167750399996</v>
      </c>
      <c r="M7" s="76">
        <v>257.86505099999999</v>
      </c>
      <c r="N7" s="76">
        <v>5485.8290978000023</v>
      </c>
      <c r="O7" s="77">
        <v>1945.0055330000002</v>
      </c>
    </row>
    <row r="8" spans="1:15">
      <c r="A8" s="30" t="s">
        <v>111</v>
      </c>
      <c r="B8" s="76">
        <v>162074.91066619888</v>
      </c>
      <c r="C8" s="76">
        <v>20408.709536500031</v>
      </c>
      <c r="D8" s="76">
        <v>28030.537209500024</v>
      </c>
      <c r="E8" s="76">
        <v>5199.3660361000011</v>
      </c>
      <c r="F8" s="76">
        <v>29434.99854429996</v>
      </c>
      <c r="G8" s="76">
        <v>13638.559307099982</v>
      </c>
      <c r="H8" s="76">
        <v>15796.439237199977</v>
      </c>
      <c r="I8" s="76">
        <v>29097.569043999949</v>
      </c>
      <c r="J8" s="76">
        <v>13665.233777999973</v>
      </c>
      <c r="K8" s="76">
        <v>41.72</v>
      </c>
      <c r="L8" s="76">
        <v>15432.335265999976</v>
      </c>
      <c r="M8" s="76">
        <v>1624.2345428000003</v>
      </c>
      <c r="N8" s="76">
        <v>3217.1867335999996</v>
      </c>
      <c r="O8" s="77">
        <v>1453.9660928999995</v>
      </c>
    </row>
    <row r="9" spans="1:15">
      <c r="A9" s="30" t="s">
        <v>112</v>
      </c>
      <c r="B9" s="76">
        <v>103180.52529510001</v>
      </c>
      <c r="C9" s="76">
        <v>16509.63173339999</v>
      </c>
      <c r="D9" s="76">
        <v>20657.448371400002</v>
      </c>
      <c r="E9" s="76">
        <v>6270.3837558999994</v>
      </c>
      <c r="F9" s="76">
        <v>20047.456218299994</v>
      </c>
      <c r="G9" s="76">
        <v>9957.675737399999</v>
      </c>
      <c r="H9" s="76">
        <v>10089.780480899995</v>
      </c>
      <c r="I9" s="76">
        <v>19570.351472799994</v>
      </c>
      <c r="J9" s="76">
        <v>9829.4635432999985</v>
      </c>
      <c r="K9" s="76">
        <v>1.625</v>
      </c>
      <c r="L9" s="76">
        <v>9740.8879294999933</v>
      </c>
      <c r="M9" s="76">
        <v>719.92395490000001</v>
      </c>
      <c r="N9" s="76">
        <v>2606.1318068999999</v>
      </c>
      <c r="O9" s="77">
        <v>2093.6302662000003</v>
      </c>
    </row>
    <row r="10" spans="1:15" ht="17.25" thickBot="1">
      <c r="A10" s="30" t="s">
        <v>113</v>
      </c>
      <c r="B10" s="78">
        <v>91401.00345259998</v>
      </c>
      <c r="C10" s="78">
        <v>13701.606870999973</v>
      </c>
      <c r="D10" s="78">
        <v>14037.840202999971</v>
      </c>
      <c r="E10" s="78">
        <v>3156.047523600002</v>
      </c>
      <c r="F10" s="78">
        <v>14339.654494100016</v>
      </c>
      <c r="G10" s="78">
        <v>8342.7451141000074</v>
      </c>
      <c r="H10" s="78">
        <v>5996.9093800000082</v>
      </c>
      <c r="I10" s="78">
        <v>14224.237826600016</v>
      </c>
      <c r="J10" s="78">
        <v>8222.5784465000088</v>
      </c>
      <c r="K10" s="78">
        <v>340.75</v>
      </c>
      <c r="L10" s="78">
        <v>6001.6593801000081</v>
      </c>
      <c r="M10" s="78">
        <v>155.41666759999998</v>
      </c>
      <c r="N10" s="78">
        <v>1805.7213907000005</v>
      </c>
      <c r="O10" s="79">
        <v>938.16666240000018</v>
      </c>
    </row>
    <row r="11" spans="1:15" ht="18" thickTop="1" thickBot="1">
      <c r="A11" s="31" t="s">
        <v>15</v>
      </c>
      <c r="B11" s="18">
        <f t="shared" ref="B11:O11" si="0">SUM(B6:B10)</f>
        <v>631721.42374209757</v>
      </c>
      <c r="C11" s="18">
        <f t="shared" si="0"/>
        <v>71850.943555199992</v>
      </c>
      <c r="D11" s="18">
        <f t="shared" si="0"/>
        <v>96893.730871500011</v>
      </c>
      <c r="E11" s="18">
        <f t="shared" si="0"/>
        <v>22303.578783599998</v>
      </c>
      <c r="F11" s="18">
        <f t="shared" si="0"/>
        <v>96559.304622799958</v>
      </c>
      <c r="G11" s="18">
        <f t="shared" si="0"/>
        <v>48443.682537299974</v>
      </c>
      <c r="H11" s="18">
        <f t="shared" si="0"/>
        <v>48115.622085499985</v>
      </c>
      <c r="I11" s="18">
        <f t="shared" si="0"/>
        <v>95528.459195499963</v>
      </c>
      <c r="J11" s="18">
        <f t="shared" si="0"/>
        <v>47943.320598499973</v>
      </c>
      <c r="K11" s="18">
        <f t="shared" si="0"/>
        <v>570.77051000000006</v>
      </c>
      <c r="L11" s="18">
        <f t="shared" si="0"/>
        <v>47585.138596999976</v>
      </c>
      <c r="M11" s="18">
        <f t="shared" si="0"/>
        <v>3216.6766103</v>
      </c>
      <c r="N11" s="18">
        <f t="shared" si="0"/>
        <v>17865.971021000005</v>
      </c>
      <c r="O11" s="18">
        <f t="shared" si="0"/>
        <v>8161.952093500001</v>
      </c>
    </row>
  </sheetData>
  <mergeCells count="8">
    <mergeCell ref="A1:O1"/>
    <mergeCell ref="A3:A5"/>
    <mergeCell ref="B3:B5"/>
    <mergeCell ref="D3:D5"/>
    <mergeCell ref="F3:F5"/>
    <mergeCell ref="I3:I5"/>
    <mergeCell ref="M3:M5"/>
    <mergeCell ref="N3:O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1"/>
  <sheetViews>
    <sheetView zoomScaleNormal="100" workbookViewId="0">
      <selection activeCell="C10" sqref="C10:C14"/>
    </sheetView>
  </sheetViews>
  <sheetFormatPr defaultRowHeight="16.5"/>
  <cols>
    <col min="1" max="1" width="5.625" style="1" bestFit="1" customWidth="1"/>
    <col min="2" max="2" width="41.125" customWidth="1"/>
    <col min="3" max="3" width="7.125" customWidth="1"/>
    <col min="4" max="4" width="7.5" style="56" customWidth="1"/>
    <col min="5" max="5" width="7.125" style="1" customWidth="1"/>
    <col min="6" max="6" width="42.625" style="53" bestFit="1" customWidth="1"/>
    <col min="7" max="7" width="7.125" style="62" customWidth="1"/>
    <col min="8" max="8" width="7.125" style="59" customWidth="1"/>
    <col min="9" max="9" width="9" customWidth="1"/>
    <col min="11" max="11" width="35" bestFit="1" customWidth="1"/>
    <col min="13" max="13" width="9" style="216"/>
    <col min="14" max="14" width="11.375" style="218" bestFit="1" customWidth="1"/>
  </cols>
  <sheetData>
    <row r="1" spans="1:14" ht="26.25">
      <c r="A1" s="234" t="s">
        <v>711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2" spans="1:14" ht="17.25" thickBot="1">
      <c r="A2" s="3"/>
      <c r="B2" s="2"/>
      <c r="C2" s="2"/>
      <c r="D2" s="54"/>
      <c r="E2" s="3"/>
      <c r="F2" s="52"/>
      <c r="G2" s="61"/>
      <c r="H2" s="57"/>
      <c r="N2" s="19" t="s">
        <v>16</v>
      </c>
    </row>
    <row r="3" spans="1:14">
      <c r="A3" s="308" t="s">
        <v>114</v>
      </c>
      <c r="B3" s="308" t="s">
        <v>115</v>
      </c>
      <c r="C3" s="306" t="s">
        <v>719</v>
      </c>
      <c r="D3" s="275" t="s">
        <v>2</v>
      </c>
      <c r="E3" s="276"/>
      <c r="F3" s="276"/>
      <c r="G3" s="276"/>
      <c r="H3" s="277"/>
      <c r="I3" s="275" t="s">
        <v>703</v>
      </c>
      <c r="J3" s="276"/>
      <c r="K3" s="276"/>
      <c r="L3" s="276"/>
      <c r="M3" s="277"/>
      <c r="N3" s="278" t="s">
        <v>17</v>
      </c>
    </row>
    <row r="4" spans="1:14" ht="24.75" customHeight="1" thickBot="1">
      <c r="A4" s="309"/>
      <c r="B4" s="309"/>
      <c r="C4" s="307"/>
      <c r="D4" s="63" t="s">
        <v>13</v>
      </c>
      <c r="E4" s="45"/>
      <c r="F4" s="183" t="s">
        <v>296</v>
      </c>
      <c r="G4" s="189" t="s">
        <v>10</v>
      </c>
      <c r="H4" s="199" t="s">
        <v>12</v>
      </c>
      <c r="I4" s="63" t="s">
        <v>13</v>
      </c>
      <c r="J4" s="45"/>
      <c r="K4" s="183" t="s">
        <v>296</v>
      </c>
      <c r="L4" s="189" t="s">
        <v>10</v>
      </c>
      <c r="M4" s="199" t="s">
        <v>12</v>
      </c>
      <c r="N4" s="279"/>
    </row>
    <row r="5" spans="1:14" ht="17.25" thickTop="1">
      <c r="A5" s="283" t="s">
        <v>210</v>
      </c>
      <c r="B5" s="298" t="s">
        <v>320</v>
      </c>
      <c r="C5" s="299">
        <v>2.8637168474438912</v>
      </c>
      <c r="D5" s="280">
        <f>SUM(G5:G9)</f>
        <v>0</v>
      </c>
      <c r="E5" s="41">
        <v>1</v>
      </c>
      <c r="F5" s="215" t="s">
        <v>9</v>
      </c>
      <c r="G5" s="130" t="s">
        <v>9</v>
      </c>
      <c r="H5" s="131" t="s">
        <v>9</v>
      </c>
      <c r="I5" s="280">
        <f>SUM(L5:L9)</f>
        <v>4</v>
      </c>
      <c r="J5" s="41">
        <v>1</v>
      </c>
      <c r="K5" s="184" t="s">
        <v>467</v>
      </c>
      <c r="L5" s="130">
        <v>2</v>
      </c>
      <c r="M5" s="131">
        <v>50</v>
      </c>
      <c r="N5" s="281"/>
    </row>
    <row r="6" spans="1:14">
      <c r="A6" s="284"/>
      <c r="B6" s="287"/>
      <c r="C6" s="300"/>
      <c r="D6" s="264"/>
      <c r="E6" s="42">
        <v>2</v>
      </c>
      <c r="F6" s="42" t="s">
        <v>9</v>
      </c>
      <c r="G6" s="132" t="s">
        <v>9</v>
      </c>
      <c r="H6" s="58" t="s">
        <v>9</v>
      </c>
      <c r="I6" s="264"/>
      <c r="J6" s="42">
        <v>2</v>
      </c>
      <c r="K6" s="87" t="s">
        <v>460</v>
      </c>
      <c r="L6" s="132">
        <v>1</v>
      </c>
      <c r="M6" s="58">
        <v>25</v>
      </c>
      <c r="N6" s="282"/>
    </row>
    <row r="7" spans="1:14">
      <c r="A7" s="284"/>
      <c r="B7" s="287"/>
      <c r="C7" s="300"/>
      <c r="D7" s="264"/>
      <c r="E7" s="42">
        <v>3</v>
      </c>
      <c r="F7" s="42" t="s">
        <v>9</v>
      </c>
      <c r="G7" s="132" t="s">
        <v>9</v>
      </c>
      <c r="H7" s="58" t="s">
        <v>9</v>
      </c>
      <c r="I7" s="264"/>
      <c r="J7" s="42">
        <v>2</v>
      </c>
      <c r="K7" s="87" t="s">
        <v>463</v>
      </c>
      <c r="L7" s="132">
        <v>1</v>
      </c>
      <c r="M7" s="58">
        <v>25</v>
      </c>
      <c r="N7" s="282"/>
    </row>
    <row r="8" spans="1:14">
      <c r="A8" s="284"/>
      <c r="B8" s="287"/>
      <c r="C8" s="300"/>
      <c r="D8" s="264"/>
      <c r="E8" s="42">
        <v>4</v>
      </c>
      <c r="F8" s="42" t="s">
        <v>9</v>
      </c>
      <c r="G8" s="132" t="s">
        <v>9</v>
      </c>
      <c r="H8" s="58" t="s">
        <v>9</v>
      </c>
      <c r="I8" s="264"/>
      <c r="J8" s="42">
        <v>4</v>
      </c>
      <c r="K8" s="87" t="s">
        <v>9</v>
      </c>
      <c r="L8" s="132" t="s">
        <v>9</v>
      </c>
      <c r="M8" s="58" t="s">
        <v>9</v>
      </c>
      <c r="N8" s="282"/>
    </row>
    <row r="9" spans="1:14">
      <c r="A9" s="284"/>
      <c r="B9" s="287"/>
      <c r="C9" s="301"/>
      <c r="D9" s="265"/>
      <c r="E9" s="43">
        <v>5</v>
      </c>
      <c r="F9" s="43" t="s">
        <v>9</v>
      </c>
      <c r="G9" s="81" t="s">
        <v>9</v>
      </c>
      <c r="H9" s="82" t="s">
        <v>9</v>
      </c>
      <c r="I9" s="265"/>
      <c r="J9" s="43">
        <v>5</v>
      </c>
      <c r="K9" s="88" t="s">
        <v>9</v>
      </c>
      <c r="L9" s="81" t="s">
        <v>9</v>
      </c>
      <c r="M9" s="82" t="s">
        <v>9</v>
      </c>
      <c r="N9" s="282"/>
    </row>
    <row r="10" spans="1:14">
      <c r="A10" s="302" t="s">
        <v>211</v>
      </c>
      <c r="B10" s="286" t="s">
        <v>321</v>
      </c>
      <c r="C10" s="305">
        <v>10.912609621923915</v>
      </c>
      <c r="D10" s="272">
        <f>SUM(G10:G14)</f>
        <v>0</v>
      </c>
      <c r="E10" s="41">
        <v>1</v>
      </c>
      <c r="F10" s="47" t="s">
        <v>9</v>
      </c>
      <c r="G10" s="133" t="s">
        <v>9</v>
      </c>
      <c r="H10" s="134" t="s">
        <v>9</v>
      </c>
      <c r="I10" s="272">
        <f>SUM(L10:L14)</f>
        <v>6.25</v>
      </c>
      <c r="J10" s="41">
        <v>1</v>
      </c>
      <c r="K10" s="185" t="s">
        <v>464</v>
      </c>
      <c r="L10" s="133">
        <v>6.25</v>
      </c>
      <c r="M10" s="134">
        <v>100</v>
      </c>
      <c r="N10" s="266"/>
    </row>
    <row r="11" spans="1:14">
      <c r="A11" s="303"/>
      <c r="B11" s="287"/>
      <c r="C11" s="300"/>
      <c r="D11" s="273"/>
      <c r="E11" s="42">
        <v>2</v>
      </c>
      <c r="F11" s="48" t="s">
        <v>9</v>
      </c>
      <c r="G11" s="132" t="s">
        <v>9</v>
      </c>
      <c r="H11" s="58" t="s">
        <v>9</v>
      </c>
      <c r="I11" s="273"/>
      <c r="J11" s="42">
        <v>2</v>
      </c>
      <c r="K11" s="186" t="s">
        <v>9</v>
      </c>
      <c r="L11" s="132" t="s">
        <v>9</v>
      </c>
      <c r="M11" s="58" t="s">
        <v>9</v>
      </c>
      <c r="N11" s="267"/>
    </row>
    <row r="12" spans="1:14">
      <c r="A12" s="303"/>
      <c r="B12" s="287"/>
      <c r="C12" s="300"/>
      <c r="D12" s="273"/>
      <c r="E12" s="42">
        <v>3</v>
      </c>
      <c r="F12" s="48" t="s">
        <v>9</v>
      </c>
      <c r="G12" s="132" t="s">
        <v>9</v>
      </c>
      <c r="H12" s="58" t="s">
        <v>9</v>
      </c>
      <c r="I12" s="273"/>
      <c r="J12" s="42">
        <v>3</v>
      </c>
      <c r="K12" s="186" t="s">
        <v>9</v>
      </c>
      <c r="L12" s="132" t="s">
        <v>9</v>
      </c>
      <c r="M12" s="58" t="s">
        <v>9</v>
      </c>
      <c r="N12" s="267"/>
    </row>
    <row r="13" spans="1:14">
      <c r="A13" s="303"/>
      <c r="B13" s="287"/>
      <c r="C13" s="300"/>
      <c r="D13" s="273"/>
      <c r="E13" s="42">
        <v>4</v>
      </c>
      <c r="F13" s="48" t="s">
        <v>9</v>
      </c>
      <c r="G13" s="132" t="s">
        <v>9</v>
      </c>
      <c r="H13" s="58" t="s">
        <v>9</v>
      </c>
      <c r="I13" s="273"/>
      <c r="J13" s="42">
        <v>4</v>
      </c>
      <c r="K13" s="186" t="s">
        <v>9</v>
      </c>
      <c r="L13" s="132" t="s">
        <v>9</v>
      </c>
      <c r="M13" s="58" t="s">
        <v>9</v>
      </c>
      <c r="N13" s="267"/>
    </row>
    <row r="14" spans="1:14">
      <c r="A14" s="304"/>
      <c r="B14" s="288"/>
      <c r="C14" s="301"/>
      <c r="D14" s="274"/>
      <c r="E14" s="43">
        <v>5</v>
      </c>
      <c r="F14" s="50" t="s">
        <v>9</v>
      </c>
      <c r="G14" s="81" t="s">
        <v>9</v>
      </c>
      <c r="H14" s="82" t="s">
        <v>9</v>
      </c>
      <c r="I14" s="274"/>
      <c r="J14" s="43">
        <v>5</v>
      </c>
      <c r="K14" s="187" t="s">
        <v>9</v>
      </c>
      <c r="L14" s="81" t="s">
        <v>9</v>
      </c>
      <c r="M14" s="82" t="s">
        <v>9</v>
      </c>
      <c r="N14" s="268"/>
    </row>
    <row r="15" spans="1:14">
      <c r="A15" s="302" t="s">
        <v>117</v>
      </c>
      <c r="B15" s="286" t="s">
        <v>322</v>
      </c>
      <c r="C15" s="295">
        <v>4.3807803519708539</v>
      </c>
      <c r="D15" s="272">
        <f t="shared" ref="D15" si="0">SUM(G15:G19)</f>
        <v>0</v>
      </c>
      <c r="E15" s="41">
        <v>1</v>
      </c>
      <c r="F15" s="47" t="s">
        <v>9</v>
      </c>
      <c r="G15" s="133" t="s">
        <v>9</v>
      </c>
      <c r="H15" s="134" t="s">
        <v>9</v>
      </c>
      <c r="I15" s="272">
        <f t="shared" ref="I15" si="1">SUM(L15:L19)</f>
        <v>6.2</v>
      </c>
      <c r="J15" s="41">
        <v>1</v>
      </c>
      <c r="K15" s="185" t="s">
        <v>459</v>
      </c>
      <c r="L15" s="133">
        <v>3.1</v>
      </c>
      <c r="M15" s="134">
        <v>50</v>
      </c>
      <c r="N15" s="266"/>
    </row>
    <row r="16" spans="1:14">
      <c r="A16" s="303"/>
      <c r="B16" s="287"/>
      <c r="C16" s="296"/>
      <c r="D16" s="273"/>
      <c r="E16" s="42">
        <v>2</v>
      </c>
      <c r="F16" s="48" t="s">
        <v>9</v>
      </c>
      <c r="G16" s="132" t="s">
        <v>9</v>
      </c>
      <c r="H16" s="58" t="s">
        <v>9</v>
      </c>
      <c r="I16" s="273"/>
      <c r="J16" s="42">
        <v>1</v>
      </c>
      <c r="K16" s="186" t="s">
        <v>462</v>
      </c>
      <c r="L16" s="132">
        <v>3.1</v>
      </c>
      <c r="M16" s="58">
        <v>50</v>
      </c>
      <c r="N16" s="267"/>
    </row>
    <row r="17" spans="1:14">
      <c r="A17" s="303"/>
      <c r="B17" s="287"/>
      <c r="C17" s="296"/>
      <c r="D17" s="273"/>
      <c r="E17" s="42">
        <v>3</v>
      </c>
      <c r="F17" s="48" t="s">
        <v>9</v>
      </c>
      <c r="G17" s="132" t="s">
        <v>9</v>
      </c>
      <c r="H17" s="58" t="s">
        <v>9</v>
      </c>
      <c r="I17" s="273"/>
      <c r="J17" s="42">
        <v>3</v>
      </c>
      <c r="K17" s="186" t="s">
        <v>9</v>
      </c>
      <c r="L17" s="132" t="s">
        <v>9</v>
      </c>
      <c r="M17" s="58" t="s">
        <v>9</v>
      </c>
      <c r="N17" s="267"/>
    </row>
    <row r="18" spans="1:14">
      <c r="A18" s="303"/>
      <c r="B18" s="287"/>
      <c r="C18" s="296"/>
      <c r="D18" s="273"/>
      <c r="E18" s="42">
        <v>4</v>
      </c>
      <c r="F18" s="48" t="s">
        <v>9</v>
      </c>
      <c r="G18" s="132" t="s">
        <v>9</v>
      </c>
      <c r="H18" s="58" t="s">
        <v>9</v>
      </c>
      <c r="I18" s="273"/>
      <c r="J18" s="42">
        <v>4</v>
      </c>
      <c r="K18" s="186" t="s">
        <v>9</v>
      </c>
      <c r="L18" s="132" t="s">
        <v>9</v>
      </c>
      <c r="M18" s="58" t="s">
        <v>9</v>
      </c>
      <c r="N18" s="267"/>
    </row>
    <row r="19" spans="1:14">
      <c r="A19" s="304"/>
      <c r="B19" s="288"/>
      <c r="C19" s="297"/>
      <c r="D19" s="274"/>
      <c r="E19" s="43">
        <v>5</v>
      </c>
      <c r="F19" s="50" t="s">
        <v>9</v>
      </c>
      <c r="G19" s="81" t="s">
        <v>9</v>
      </c>
      <c r="H19" s="82" t="s">
        <v>9</v>
      </c>
      <c r="I19" s="274"/>
      <c r="J19" s="43">
        <v>5</v>
      </c>
      <c r="K19" s="187" t="s">
        <v>9</v>
      </c>
      <c r="L19" s="81" t="s">
        <v>9</v>
      </c>
      <c r="M19" s="82" t="s">
        <v>9</v>
      </c>
      <c r="N19" s="268"/>
    </row>
    <row r="20" spans="1:14">
      <c r="A20" s="283" t="s">
        <v>118</v>
      </c>
      <c r="B20" s="286" t="s">
        <v>323</v>
      </c>
      <c r="C20" s="295">
        <v>9.5534777903858359</v>
      </c>
      <c r="D20" s="272">
        <f t="shared" ref="D20" si="2">SUM(G20:G24)</f>
        <v>0</v>
      </c>
      <c r="E20" s="41">
        <v>1</v>
      </c>
      <c r="F20" s="47" t="s">
        <v>9</v>
      </c>
      <c r="G20" s="133" t="s">
        <v>9</v>
      </c>
      <c r="H20" s="134" t="s">
        <v>9</v>
      </c>
      <c r="I20" s="272">
        <f t="shared" ref="I20" si="3">SUM(L20:L24)</f>
        <v>9.6000000000000014</v>
      </c>
      <c r="J20" s="41">
        <v>1</v>
      </c>
      <c r="K20" s="185" t="s">
        <v>458</v>
      </c>
      <c r="L20" s="133">
        <v>3.2</v>
      </c>
      <c r="M20" s="134">
        <v>33.333333333333329</v>
      </c>
      <c r="N20" s="266"/>
    </row>
    <row r="21" spans="1:14">
      <c r="A21" s="284"/>
      <c r="B21" s="287"/>
      <c r="C21" s="296"/>
      <c r="D21" s="273"/>
      <c r="E21" s="42">
        <v>2</v>
      </c>
      <c r="F21" s="48" t="s">
        <v>9</v>
      </c>
      <c r="G21" s="132" t="s">
        <v>9</v>
      </c>
      <c r="H21" s="58" t="s">
        <v>9</v>
      </c>
      <c r="I21" s="273"/>
      <c r="J21" s="42">
        <v>2</v>
      </c>
      <c r="K21" s="186" t="s">
        <v>462</v>
      </c>
      <c r="L21" s="132">
        <v>3.2</v>
      </c>
      <c r="M21" s="58">
        <v>33.333333333333329</v>
      </c>
      <c r="N21" s="267"/>
    </row>
    <row r="22" spans="1:14">
      <c r="A22" s="284"/>
      <c r="B22" s="287"/>
      <c r="C22" s="296"/>
      <c r="D22" s="273"/>
      <c r="E22" s="42">
        <v>3</v>
      </c>
      <c r="F22" s="48" t="s">
        <v>9</v>
      </c>
      <c r="G22" s="132" t="s">
        <v>9</v>
      </c>
      <c r="H22" s="58" t="s">
        <v>9</v>
      </c>
      <c r="I22" s="273"/>
      <c r="J22" s="42">
        <v>3</v>
      </c>
      <c r="K22" s="186" t="s">
        <v>464</v>
      </c>
      <c r="L22" s="132">
        <v>3.2</v>
      </c>
      <c r="M22" s="58">
        <v>33.333333333333329</v>
      </c>
      <c r="N22" s="267"/>
    </row>
    <row r="23" spans="1:14">
      <c r="A23" s="284"/>
      <c r="B23" s="287"/>
      <c r="C23" s="296"/>
      <c r="D23" s="273"/>
      <c r="E23" s="42">
        <v>4</v>
      </c>
      <c r="F23" s="48" t="s">
        <v>9</v>
      </c>
      <c r="G23" s="132" t="s">
        <v>9</v>
      </c>
      <c r="H23" s="58" t="s">
        <v>9</v>
      </c>
      <c r="I23" s="273"/>
      <c r="J23" s="42">
        <v>4</v>
      </c>
      <c r="K23" s="186" t="s">
        <v>9</v>
      </c>
      <c r="L23" s="132" t="s">
        <v>9</v>
      </c>
      <c r="M23" s="58" t="s">
        <v>9</v>
      </c>
      <c r="N23" s="267"/>
    </row>
    <row r="24" spans="1:14">
      <c r="A24" s="285"/>
      <c r="B24" s="288"/>
      <c r="C24" s="297"/>
      <c r="D24" s="274"/>
      <c r="E24" s="43">
        <v>5</v>
      </c>
      <c r="F24" s="50" t="s">
        <v>9</v>
      </c>
      <c r="G24" s="81" t="s">
        <v>9</v>
      </c>
      <c r="H24" s="82" t="s">
        <v>9</v>
      </c>
      <c r="I24" s="274"/>
      <c r="J24" s="43">
        <v>5</v>
      </c>
      <c r="K24" s="187" t="s">
        <v>9</v>
      </c>
      <c r="L24" s="81" t="s">
        <v>9</v>
      </c>
      <c r="M24" s="82" t="s">
        <v>9</v>
      </c>
      <c r="N24" s="268"/>
    </row>
    <row r="25" spans="1:14">
      <c r="A25" s="283" t="s">
        <v>119</v>
      </c>
      <c r="B25" s="286" t="s">
        <v>324</v>
      </c>
      <c r="C25" s="295">
        <v>1.2508822467130878</v>
      </c>
      <c r="D25" s="272">
        <f t="shared" ref="D25" si="4">SUM(G25:G29)</f>
        <v>0</v>
      </c>
      <c r="E25" s="41">
        <v>1</v>
      </c>
      <c r="F25" s="47" t="s">
        <v>9</v>
      </c>
      <c r="G25" s="133" t="s">
        <v>9</v>
      </c>
      <c r="H25" s="134" t="s">
        <v>9</v>
      </c>
      <c r="I25" s="272">
        <f t="shared" ref="I25" si="5">SUM(L25:L29)</f>
        <v>0</v>
      </c>
      <c r="J25" s="41">
        <v>1</v>
      </c>
      <c r="K25" s="185" t="s">
        <v>9</v>
      </c>
      <c r="L25" s="133" t="s">
        <v>9</v>
      </c>
      <c r="M25" s="134" t="s">
        <v>9</v>
      </c>
      <c r="N25" s="266"/>
    </row>
    <row r="26" spans="1:14">
      <c r="A26" s="284"/>
      <c r="B26" s="287"/>
      <c r="C26" s="296"/>
      <c r="D26" s="273"/>
      <c r="E26" s="42">
        <v>2</v>
      </c>
      <c r="F26" s="48" t="s">
        <v>9</v>
      </c>
      <c r="G26" s="132" t="s">
        <v>9</v>
      </c>
      <c r="H26" s="58" t="s">
        <v>9</v>
      </c>
      <c r="I26" s="273"/>
      <c r="J26" s="42">
        <v>2</v>
      </c>
      <c r="K26" s="186" t="s">
        <v>9</v>
      </c>
      <c r="L26" s="132" t="s">
        <v>9</v>
      </c>
      <c r="M26" s="58" t="s">
        <v>9</v>
      </c>
      <c r="N26" s="267"/>
    </row>
    <row r="27" spans="1:14">
      <c r="A27" s="284"/>
      <c r="B27" s="287"/>
      <c r="C27" s="296"/>
      <c r="D27" s="273"/>
      <c r="E27" s="42">
        <v>3</v>
      </c>
      <c r="F27" s="48" t="s">
        <v>9</v>
      </c>
      <c r="G27" s="132" t="s">
        <v>9</v>
      </c>
      <c r="H27" s="58" t="s">
        <v>9</v>
      </c>
      <c r="I27" s="273"/>
      <c r="J27" s="42">
        <v>3</v>
      </c>
      <c r="K27" s="186" t="s">
        <v>9</v>
      </c>
      <c r="L27" s="132" t="s">
        <v>9</v>
      </c>
      <c r="M27" s="58" t="s">
        <v>9</v>
      </c>
      <c r="N27" s="267"/>
    </row>
    <row r="28" spans="1:14">
      <c r="A28" s="284"/>
      <c r="B28" s="287"/>
      <c r="C28" s="296"/>
      <c r="D28" s="273"/>
      <c r="E28" s="42">
        <v>4</v>
      </c>
      <c r="F28" s="48" t="s">
        <v>9</v>
      </c>
      <c r="G28" s="132" t="s">
        <v>9</v>
      </c>
      <c r="H28" s="58" t="s">
        <v>9</v>
      </c>
      <c r="I28" s="273"/>
      <c r="J28" s="42">
        <v>4</v>
      </c>
      <c r="K28" s="186" t="s">
        <v>9</v>
      </c>
      <c r="L28" s="132" t="s">
        <v>9</v>
      </c>
      <c r="M28" s="58" t="s">
        <v>9</v>
      </c>
      <c r="N28" s="267"/>
    </row>
    <row r="29" spans="1:14">
      <c r="A29" s="285"/>
      <c r="B29" s="288"/>
      <c r="C29" s="297"/>
      <c r="D29" s="274"/>
      <c r="E29" s="43">
        <v>5</v>
      </c>
      <c r="F29" s="49" t="s">
        <v>9</v>
      </c>
      <c r="G29" s="135" t="s">
        <v>9</v>
      </c>
      <c r="H29" s="136" t="s">
        <v>9</v>
      </c>
      <c r="I29" s="274"/>
      <c r="J29" s="43">
        <v>5</v>
      </c>
      <c r="K29" s="188" t="s">
        <v>9</v>
      </c>
      <c r="L29" s="135" t="s">
        <v>9</v>
      </c>
      <c r="M29" s="136" t="s">
        <v>9</v>
      </c>
      <c r="N29" s="268"/>
    </row>
    <row r="30" spans="1:14">
      <c r="A30" s="283" t="s">
        <v>120</v>
      </c>
      <c r="B30" s="286" t="s">
        <v>325</v>
      </c>
      <c r="C30" s="295">
        <v>35.700501132165165</v>
      </c>
      <c r="D30" s="272">
        <f>SUM(G30:G34)</f>
        <v>10</v>
      </c>
      <c r="E30" s="47">
        <v>1</v>
      </c>
      <c r="F30" s="84" t="s">
        <v>536</v>
      </c>
      <c r="G30" s="191">
        <v>5</v>
      </c>
      <c r="H30" s="123">
        <v>50</v>
      </c>
      <c r="I30" s="272">
        <f t="shared" ref="I30" si="6">SUM(L30:L34)</f>
        <v>46</v>
      </c>
      <c r="J30" s="47">
        <v>1</v>
      </c>
      <c r="K30" s="84" t="s">
        <v>458</v>
      </c>
      <c r="L30" s="191">
        <v>15</v>
      </c>
      <c r="M30" s="123">
        <v>32.608695652173914</v>
      </c>
      <c r="N30" s="266"/>
    </row>
    <row r="31" spans="1:14">
      <c r="A31" s="284"/>
      <c r="B31" s="287"/>
      <c r="C31" s="296"/>
      <c r="D31" s="273"/>
      <c r="E31" s="48">
        <v>1</v>
      </c>
      <c r="F31" s="85" t="s">
        <v>537</v>
      </c>
      <c r="G31" s="192">
        <v>5</v>
      </c>
      <c r="H31" s="124">
        <v>50</v>
      </c>
      <c r="I31" s="273"/>
      <c r="J31" s="48">
        <v>1</v>
      </c>
      <c r="K31" s="85" t="s">
        <v>462</v>
      </c>
      <c r="L31" s="192">
        <v>15</v>
      </c>
      <c r="M31" s="124">
        <v>32.608695652173914</v>
      </c>
      <c r="N31" s="267"/>
    </row>
    <row r="32" spans="1:14">
      <c r="A32" s="284"/>
      <c r="B32" s="287"/>
      <c r="C32" s="296"/>
      <c r="D32" s="273"/>
      <c r="E32" s="48">
        <v>3</v>
      </c>
      <c r="F32" s="87" t="s">
        <v>9</v>
      </c>
      <c r="G32" s="132" t="s">
        <v>9</v>
      </c>
      <c r="H32" s="58" t="s">
        <v>9</v>
      </c>
      <c r="I32" s="273"/>
      <c r="J32" s="48">
        <v>1</v>
      </c>
      <c r="K32" s="87" t="s">
        <v>465</v>
      </c>
      <c r="L32" s="132">
        <v>15</v>
      </c>
      <c r="M32" s="58">
        <v>32.608695652173914</v>
      </c>
      <c r="N32" s="267"/>
    </row>
    <row r="33" spans="1:14">
      <c r="A33" s="284"/>
      <c r="B33" s="287"/>
      <c r="C33" s="296"/>
      <c r="D33" s="273"/>
      <c r="E33" s="48">
        <v>4</v>
      </c>
      <c r="F33" s="87" t="s">
        <v>9</v>
      </c>
      <c r="G33" s="132" t="s">
        <v>9</v>
      </c>
      <c r="H33" s="58" t="s">
        <v>9</v>
      </c>
      <c r="I33" s="273"/>
      <c r="J33" s="48">
        <v>4</v>
      </c>
      <c r="K33" s="87" t="s">
        <v>463</v>
      </c>
      <c r="L33" s="132">
        <v>1</v>
      </c>
      <c r="M33" s="58">
        <v>2.1739130434782608</v>
      </c>
      <c r="N33" s="267"/>
    </row>
    <row r="34" spans="1:14">
      <c r="A34" s="285"/>
      <c r="B34" s="288"/>
      <c r="C34" s="297"/>
      <c r="D34" s="274"/>
      <c r="E34" s="48">
        <v>5</v>
      </c>
      <c r="F34" s="88" t="s">
        <v>9</v>
      </c>
      <c r="G34" s="81" t="s">
        <v>9</v>
      </c>
      <c r="H34" s="82" t="s">
        <v>9</v>
      </c>
      <c r="I34" s="274"/>
      <c r="J34" s="48">
        <v>5</v>
      </c>
      <c r="K34" s="88"/>
      <c r="L34" s="81"/>
      <c r="M34" s="82"/>
      <c r="N34" s="268"/>
    </row>
    <row r="35" spans="1:14">
      <c r="A35" s="283" t="s">
        <v>121</v>
      </c>
      <c r="B35" s="286" t="s">
        <v>326</v>
      </c>
      <c r="C35" s="295">
        <v>12.346787409883291</v>
      </c>
      <c r="D35" s="272">
        <f>SUM(G35:G39)</f>
        <v>4.3333332000000002</v>
      </c>
      <c r="E35" s="47">
        <v>1</v>
      </c>
      <c r="F35" s="185" t="s">
        <v>98</v>
      </c>
      <c r="G35" s="133">
        <v>2.6666666000000001</v>
      </c>
      <c r="H35" s="134">
        <v>61.538461893491132</v>
      </c>
      <c r="I35" s="272">
        <f>SUM(L35:L39)</f>
        <v>4</v>
      </c>
      <c r="J35" s="47">
        <v>1</v>
      </c>
      <c r="K35" s="185" t="s">
        <v>459</v>
      </c>
      <c r="L35" s="132">
        <v>2</v>
      </c>
      <c r="M35" s="123">
        <v>45.454544462809899</v>
      </c>
      <c r="N35" s="266"/>
    </row>
    <row r="36" spans="1:14">
      <c r="A36" s="284"/>
      <c r="B36" s="287"/>
      <c r="C36" s="296"/>
      <c r="D36" s="273"/>
      <c r="E36" s="48">
        <v>2</v>
      </c>
      <c r="F36" s="186" t="s">
        <v>540</v>
      </c>
      <c r="G36" s="132">
        <v>1.6666666000000001</v>
      </c>
      <c r="H36" s="58">
        <v>38.461538106508868</v>
      </c>
      <c r="I36" s="273"/>
      <c r="J36" s="48">
        <v>2</v>
      </c>
      <c r="K36" s="186" t="s">
        <v>458</v>
      </c>
      <c r="L36" s="132">
        <v>1</v>
      </c>
      <c r="M36" s="58">
        <v>27.27272776859505</v>
      </c>
      <c r="N36" s="267"/>
    </row>
    <row r="37" spans="1:14">
      <c r="A37" s="284"/>
      <c r="B37" s="287"/>
      <c r="C37" s="296"/>
      <c r="D37" s="273"/>
      <c r="E37" s="48">
        <v>3</v>
      </c>
      <c r="F37" s="186" t="s">
        <v>9</v>
      </c>
      <c r="G37" s="132" t="s">
        <v>9</v>
      </c>
      <c r="H37" s="58" t="s">
        <v>9</v>
      </c>
      <c r="I37" s="273"/>
      <c r="J37" s="48">
        <v>3</v>
      </c>
      <c r="K37" s="186" t="s">
        <v>462</v>
      </c>
      <c r="L37" s="132">
        <v>1</v>
      </c>
      <c r="M37" s="58">
        <v>27.27272776859505</v>
      </c>
      <c r="N37" s="267"/>
    </row>
    <row r="38" spans="1:14">
      <c r="A38" s="284"/>
      <c r="B38" s="287"/>
      <c r="C38" s="296"/>
      <c r="D38" s="273"/>
      <c r="E38" s="48">
        <v>4</v>
      </c>
      <c r="F38" s="186" t="s">
        <v>9</v>
      </c>
      <c r="G38" s="132" t="s">
        <v>9</v>
      </c>
      <c r="H38" s="58" t="s">
        <v>9</v>
      </c>
      <c r="I38" s="273"/>
      <c r="J38" s="48">
        <v>4</v>
      </c>
      <c r="K38" s="186"/>
      <c r="L38" s="132"/>
      <c r="M38" s="58"/>
      <c r="N38" s="267"/>
    </row>
    <row r="39" spans="1:14">
      <c r="A39" s="285"/>
      <c r="B39" s="288"/>
      <c r="C39" s="297"/>
      <c r="D39" s="274"/>
      <c r="E39" s="48">
        <v>5</v>
      </c>
      <c r="F39" s="188" t="s">
        <v>9</v>
      </c>
      <c r="G39" s="135" t="s">
        <v>9</v>
      </c>
      <c r="H39" s="136" t="s">
        <v>9</v>
      </c>
      <c r="I39" s="274"/>
      <c r="J39" s="48">
        <v>5</v>
      </c>
      <c r="K39" s="188"/>
      <c r="L39" s="135"/>
      <c r="M39" s="136"/>
      <c r="N39" s="268"/>
    </row>
    <row r="40" spans="1:14">
      <c r="A40" s="283" t="s">
        <v>122</v>
      </c>
      <c r="B40" s="286" t="s">
        <v>327</v>
      </c>
      <c r="C40" s="295">
        <v>665.38934255953882</v>
      </c>
      <c r="D40" s="272">
        <v>706.58469090000028</v>
      </c>
      <c r="E40" s="41">
        <v>1</v>
      </c>
      <c r="F40" s="84" t="s">
        <v>97</v>
      </c>
      <c r="G40" s="191">
        <v>194.8261858000001</v>
      </c>
      <c r="H40" s="123">
        <v>27.572941829781676</v>
      </c>
      <c r="I40" s="272">
        <v>1287.2868652</v>
      </c>
      <c r="J40" s="41">
        <v>1</v>
      </c>
      <c r="K40" s="84" t="s">
        <v>463</v>
      </c>
      <c r="L40" s="191">
        <v>208.8786577000001</v>
      </c>
      <c r="M40" s="123">
        <v>16.226271186845942</v>
      </c>
      <c r="N40" s="266"/>
    </row>
    <row r="41" spans="1:14">
      <c r="A41" s="284"/>
      <c r="B41" s="287"/>
      <c r="C41" s="296"/>
      <c r="D41" s="273"/>
      <c r="E41" s="42">
        <v>2</v>
      </c>
      <c r="F41" s="85" t="s">
        <v>98</v>
      </c>
      <c r="G41" s="192">
        <v>146.57125250000007</v>
      </c>
      <c r="H41" s="124">
        <v>20.74362130791528</v>
      </c>
      <c r="I41" s="273"/>
      <c r="J41" s="42">
        <v>2</v>
      </c>
      <c r="K41" s="85" t="s">
        <v>462</v>
      </c>
      <c r="L41" s="192">
        <v>191.45748550000002</v>
      </c>
      <c r="M41" s="124">
        <v>14.872946401908171</v>
      </c>
      <c r="N41" s="267"/>
    </row>
    <row r="42" spans="1:14">
      <c r="A42" s="284"/>
      <c r="B42" s="287"/>
      <c r="C42" s="296"/>
      <c r="D42" s="273"/>
      <c r="E42" s="42">
        <v>3</v>
      </c>
      <c r="F42" s="85" t="s">
        <v>219</v>
      </c>
      <c r="G42" s="192">
        <v>84.37423050000001</v>
      </c>
      <c r="H42" s="124">
        <v>11.941134811812805</v>
      </c>
      <c r="I42" s="273"/>
      <c r="J42" s="42">
        <v>3</v>
      </c>
      <c r="K42" s="85" t="s">
        <v>458</v>
      </c>
      <c r="L42" s="192">
        <v>171.06754510000002</v>
      </c>
      <c r="M42" s="124">
        <v>13.288999501554139</v>
      </c>
      <c r="N42" s="267"/>
    </row>
    <row r="43" spans="1:14">
      <c r="A43" s="284"/>
      <c r="B43" s="287"/>
      <c r="C43" s="296"/>
      <c r="D43" s="273"/>
      <c r="E43" s="42">
        <v>4</v>
      </c>
      <c r="F43" s="85" t="s">
        <v>539</v>
      </c>
      <c r="G43" s="192">
        <v>53.984706499999994</v>
      </c>
      <c r="H43" s="124">
        <v>7.6402315526023896</v>
      </c>
      <c r="I43" s="273"/>
      <c r="J43" s="42">
        <v>4</v>
      </c>
      <c r="K43" s="85" t="s">
        <v>459</v>
      </c>
      <c r="L43" s="192">
        <v>165.09214280000003</v>
      </c>
      <c r="M43" s="124">
        <v>12.824813742999723</v>
      </c>
      <c r="N43" s="267"/>
    </row>
    <row r="44" spans="1:14">
      <c r="A44" s="285"/>
      <c r="B44" s="288"/>
      <c r="C44" s="297"/>
      <c r="D44" s="274"/>
      <c r="E44" s="43">
        <v>5</v>
      </c>
      <c r="F44" s="86" t="s">
        <v>99</v>
      </c>
      <c r="G44" s="193">
        <v>42.409772499999988</v>
      </c>
      <c r="H44" s="125">
        <v>6.0020791627938017</v>
      </c>
      <c r="I44" s="274"/>
      <c r="J44" s="43">
        <v>5</v>
      </c>
      <c r="K44" s="86" t="s">
        <v>461</v>
      </c>
      <c r="L44" s="193">
        <v>143.17789680000001</v>
      </c>
      <c r="M44" s="125">
        <v>11.12245457252879</v>
      </c>
      <c r="N44" s="268"/>
    </row>
    <row r="45" spans="1:14">
      <c r="A45" s="283" t="s">
        <v>123</v>
      </c>
      <c r="B45" s="286" t="s">
        <v>328</v>
      </c>
      <c r="C45" s="295">
        <v>357.23891550520693</v>
      </c>
      <c r="D45" s="272">
        <f>SUM(G45:G49)</f>
        <v>453.12620340000001</v>
      </c>
      <c r="E45" s="41">
        <v>1</v>
      </c>
      <c r="F45" s="84" t="s">
        <v>100</v>
      </c>
      <c r="G45" s="191">
        <v>161.53754319999999</v>
      </c>
      <c r="H45" s="123">
        <v>35.649570028816377</v>
      </c>
      <c r="I45" s="272">
        <v>662.00110470000004</v>
      </c>
      <c r="J45" s="41">
        <v>1</v>
      </c>
      <c r="K45" s="84" t="s">
        <v>467</v>
      </c>
      <c r="L45" s="191">
        <v>142.62354609999997</v>
      </c>
      <c r="M45" s="123">
        <v>21.544306359523802</v>
      </c>
      <c r="N45" s="266"/>
    </row>
    <row r="46" spans="1:14">
      <c r="A46" s="284"/>
      <c r="B46" s="287"/>
      <c r="C46" s="296"/>
      <c r="D46" s="273"/>
      <c r="E46" s="42">
        <v>2</v>
      </c>
      <c r="F46" s="85" t="s">
        <v>101</v>
      </c>
      <c r="G46" s="192">
        <v>132.88790969999999</v>
      </c>
      <c r="H46" s="124">
        <v>29.326909082477471</v>
      </c>
      <c r="I46" s="273"/>
      <c r="J46" s="42">
        <v>2</v>
      </c>
      <c r="K46" s="85" t="s">
        <v>461</v>
      </c>
      <c r="L46" s="192">
        <v>97.784285700000012</v>
      </c>
      <c r="M46" s="124">
        <v>14.771015487098472</v>
      </c>
      <c r="N46" s="267"/>
    </row>
    <row r="47" spans="1:14">
      <c r="A47" s="284"/>
      <c r="B47" s="287"/>
      <c r="C47" s="296"/>
      <c r="D47" s="273"/>
      <c r="E47" s="42">
        <v>3</v>
      </c>
      <c r="F47" s="186" t="s">
        <v>220</v>
      </c>
      <c r="G47" s="132">
        <v>92.142042000000018</v>
      </c>
      <c r="H47" s="58">
        <v>20.334741471276384</v>
      </c>
      <c r="I47" s="273"/>
      <c r="J47" s="42">
        <v>3</v>
      </c>
      <c r="K47" s="186" t="s">
        <v>459</v>
      </c>
      <c r="L47" s="132">
        <v>83.963471000000013</v>
      </c>
      <c r="M47" s="58">
        <v>12.683282611446673</v>
      </c>
      <c r="N47" s="267"/>
    </row>
    <row r="48" spans="1:14">
      <c r="A48" s="284"/>
      <c r="B48" s="287"/>
      <c r="C48" s="296"/>
      <c r="D48" s="273"/>
      <c r="E48" s="42">
        <v>4</v>
      </c>
      <c r="F48" s="186" t="s">
        <v>96</v>
      </c>
      <c r="G48" s="132">
        <v>66.558708499999995</v>
      </c>
      <c r="H48" s="58">
        <v>14.688779417429728</v>
      </c>
      <c r="I48" s="273"/>
      <c r="J48" s="42">
        <v>4</v>
      </c>
      <c r="K48" s="186" t="s">
        <v>463</v>
      </c>
      <c r="L48" s="132">
        <v>79.722042700000003</v>
      </c>
      <c r="M48" s="58">
        <v>12.042584541626667</v>
      </c>
      <c r="N48" s="267"/>
    </row>
    <row r="49" spans="1:14">
      <c r="A49" s="285"/>
      <c r="B49" s="288"/>
      <c r="C49" s="297"/>
      <c r="D49" s="274"/>
      <c r="E49" s="43">
        <v>5</v>
      </c>
      <c r="F49" s="188"/>
      <c r="G49" s="135"/>
      <c r="H49" s="136"/>
      <c r="I49" s="274"/>
      <c r="J49" s="43">
        <v>5</v>
      </c>
      <c r="K49" s="188" t="s">
        <v>462</v>
      </c>
      <c r="L49" s="135">
        <v>60.488709500000006</v>
      </c>
      <c r="M49" s="136">
        <v>9.1372520484556805</v>
      </c>
      <c r="N49" s="268"/>
    </row>
    <row r="50" spans="1:14">
      <c r="A50" s="283" t="s">
        <v>124</v>
      </c>
      <c r="B50" s="286" t="s">
        <v>329</v>
      </c>
      <c r="C50" s="295">
        <v>679.57050104476411</v>
      </c>
      <c r="D50" s="272">
        <v>1362.8901973</v>
      </c>
      <c r="E50" s="41">
        <v>1</v>
      </c>
      <c r="F50" s="84" t="s">
        <v>104</v>
      </c>
      <c r="G50" s="191">
        <v>290.76288089999997</v>
      </c>
      <c r="H50" s="123">
        <v>21.334285144615855</v>
      </c>
      <c r="I50" s="272">
        <v>1476.3407817000002</v>
      </c>
      <c r="J50" s="41">
        <v>1</v>
      </c>
      <c r="K50" s="84" t="s">
        <v>461</v>
      </c>
      <c r="L50" s="191">
        <v>359.76065740000035</v>
      </c>
      <c r="M50" s="123">
        <v>24.368402055908604</v>
      </c>
      <c r="N50" s="266" t="s">
        <v>470</v>
      </c>
    </row>
    <row r="51" spans="1:14">
      <c r="A51" s="284"/>
      <c r="B51" s="287"/>
      <c r="C51" s="296"/>
      <c r="D51" s="273"/>
      <c r="E51" s="42">
        <v>2</v>
      </c>
      <c r="F51" s="85" t="s">
        <v>102</v>
      </c>
      <c r="G51" s="192">
        <v>267.25907119999999</v>
      </c>
      <c r="H51" s="124">
        <v>19.609728775616873</v>
      </c>
      <c r="I51" s="273"/>
      <c r="J51" s="42">
        <v>2</v>
      </c>
      <c r="K51" s="85" t="s">
        <v>463</v>
      </c>
      <c r="L51" s="192">
        <v>293.54618889999995</v>
      </c>
      <c r="M51" s="124">
        <v>19.883362468791418</v>
      </c>
      <c r="N51" s="267"/>
    </row>
    <row r="52" spans="1:14">
      <c r="A52" s="284"/>
      <c r="B52" s="287"/>
      <c r="C52" s="296"/>
      <c r="D52" s="273"/>
      <c r="E52" s="42">
        <v>3</v>
      </c>
      <c r="F52" s="85" t="s">
        <v>539</v>
      </c>
      <c r="G52" s="192">
        <v>251.70883289999992</v>
      </c>
      <c r="H52" s="124">
        <v>18.468753638308936</v>
      </c>
      <c r="I52" s="273"/>
      <c r="J52" s="42">
        <v>3</v>
      </c>
      <c r="K52" s="85" t="s">
        <v>459</v>
      </c>
      <c r="L52" s="192">
        <v>212.09214219999996</v>
      </c>
      <c r="M52" s="124">
        <v>14.366069462348426</v>
      </c>
      <c r="N52" s="267"/>
    </row>
    <row r="53" spans="1:14">
      <c r="A53" s="284"/>
      <c r="B53" s="287"/>
      <c r="C53" s="296"/>
      <c r="D53" s="273"/>
      <c r="E53" s="42">
        <v>4</v>
      </c>
      <c r="F53" s="85" t="s">
        <v>541</v>
      </c>
      <c r="G53" s="192">
        <v>54.374285999999998</v>
      </c>
      <c r="H53" s="124">
        <v>3.9896307206347186</v>
      </c>
      <c r="I53" s="273"/>
      <c r="J53" s="42">
        <v>4</v>
      </c>
      <c r="K53" s="85" t="s">
        <v>464</v>
      </c>
      <c r="L53" s="192">
        <v>182.49190459999997</v>
      </c>
      <c r="M53" s="124">
        <v>12.361096222639135</v>
      </c>
      <c r="N53" s="267"/>
    </row>
    <row r="54" spans="1:14">
      <c r="A54" s="285"/>
      <c r="B54" s="288"/>
      <c r="C54" s="297"/>
      <c r="D54" s="274"/>
      <c r="E54" s="43">
        <v>5</v>
      </c>
      <c r="F54" s="86" t="s">
        <v>417</v>
      </c>
      <c r="G54" s="193">
        <v>53.654524000000002</v>
      </c>
      <c r="H54" s="125">
        <v>3.9368192761452137</v>
      </c>
      <c r="I54" s="274"/>
      <c r="J54" s="43">
        <v>5</v>
      </c>
      <c r="K54" s="86" t="s">
        <v>467</v>
      </c>
      <c r="L54" s="193">
        <v>156.19470499999994</v>
      </c>
      <c r="M54" s="125">
        <v>10.57985438972581</v>
      </c>
      <c r="N54" s="268"/>
    </row>
    <row r="55" spans="1:14">
      <c r="A55" s="283" t="s">
        <v>125</v>
      </c>
      <c r="B55" s="286" t="s">
        <v>330</v>
      </c>
      <c r="C55" s="295">
        <v>634.03569364986004</v>
      </c>
      <c r="D55" s="272">
        <f>SUM(G55:G59)</f>
        <v>67.855417999999986</v>
      </c>
      <c r="E55" s="41">
        <v>1</v>
      </c>
      <c r="F55" s="84" t="s">
        <v>98</v>
      </c>
      <c r="G55" s="191">
        <v>29.835713999999996</v>
      </c>
      <c r="H55" s="123">
        <v>43.969538290958582</v>
      </c>
      <c r="I55" s="272">
        <v>423.21718560000005</v>
      </c>
      <c r="J55" s="41">
        <v>1</v>
      </c>
      <c r="K55" s="84" t="s">
        <v>458</v>
      </c>
      <c r="L55" s="191">
        <v>151.17889950000003</v>
      </c>
      <c r="M55" s="123">
        <v>35.721351741818317</v>
      </c>
      <c r="N55" s="266"/>
    </row>
    <row r="56" spans="1:14">
      <c r="A56" s="284"/>
      <c r="B56" s="287"/>
      <c r="C56" s="296"/>
      <c r="D56" s="273"/>
      <c r="E56" s="42">
        <v>2</v>
      </c>
      <c r="F56" s="85" t="s">
        <v>221</v>
      </c>
      <c r="G56" s="192">
        <v>27.295565999999997</v>
      </c>
      <c r="H56" s="124">
        <v>40.226067135862316</v>
      </c>
      <c r="I56" s="273"/>
      <c r="J56" s="42">
        <v>2</v>
      </c>
      <c r="K56" s="85" t="s">
        <v>462</v>
      </c>
      <c r="L56" s="192">
        <v>146.28160950000003</v>
      </c>
      <c r="M56" s="124">
        <v>34.56419410110081</v>
      </c>
      <c r="N56" s="267"/>
    </row>
    <row r="57" spans="1:14">
      <c r="A57" s="284"/>
      <c r="B57" s="287"/>
      <c r="C57" s="296"/>
      <c r="D57" s="273"/>
      <c r="E57" s="42">
        <v>3</v>
      </c>
      <c r="F57" s="186" t="s">
        <v>704</v>
      </c>
      <c r="G57" s="132">
        <v>10.724138</v>
      </c>
      <c r="H57" s="58">
        <v>15.804394573179112</v>
      </c>
      <c r="I57" s="273"/>
      <c r="J57" s="42">
        <v>3</v>
      </c>
      <c r="K57" s="186" t="s">
        <v>465</v>
      </c>
      <c r="L57" s="132">
        <v>76.551915899999997</v>
      </c>
      <c r="M57" s="58">
        <v>18.088092474664389</v>
      </c>
      <c r="N57" s="267"/>
    </row>
    <row r="58" spans="1:14">
      <c r="A58" s="284"/>
      <c r="B58" s="287"/>
      <c r="C58" s="296"/>
      <c r="D58" s="273"/>
      <c r="E58" s="42">
        <v>4</v>
      </c>
      <c r="F58" s="186"/>
      <c r="G58" s="132"/>
      <c r="H58" s="58"/>
      <c r="I58" s="273"/>
      <c r="J58" s="42">
        <v>4</v>
      </c>
      <c r="K58" s="186" t="s">
        <v>463</v>
      </c>
      <c r="L58" s="132">
        <v>13.3611109</v>
      </c>
      <c r="M58" s="58">
        <v>3.1570341079268318</v>
      </c>
      <c r="N58" s="267"/>
    </row>
    <row r="59" spans="1:14">
      <c r="A59" s="285"/>
      <c r="B59" s="288"/>
      <c r="C59" s="297"/>
      <c r="D59" s="274"/>
      <c r="E59" s="43">
        <v>5</v>
      </c>
      <c r="F59" s="188"/>
      <c r="G59" s="135"/>
      <c r="H59" s="136"/>
      <c r="I59" s="274"/>
      <c r="J59" s="43">
        <v>5</v>
      </c>
      <c r="K59" s="188" t="s">
        <v>459</v>
      </c>
      <c r="L59" s="135">
        <v>11.480158400000001</v>
      </c>
      <c r="M59" s="136">
        <v>2.7125926806881551</v>
      </c>
      <c r="N59" s="268"/>
    </row>
    <row r="60" spans="1:14">
      <c r="A60" s="283" t="s">
        <v>213</v>
      </c>
      <c r="B60" s="286" t="s">
        <v>331</v>
      </c>
      <c r="C60" s="295">
        <v>3.8561245583922039</v>
      </c>
      <c r="D60" s="272">
        <f t="shared" ref="D60" si="7">SUM(G60:G64)</f>
        <v>0</v>
      </c>
      <c r="E60" s="41">
        <v>1</v>
      </c>
      <c r="F60" s="84"/>
      <c r="G60" s="191"/>
      <c r="H60" s="123"/>
      <c r="I60" s="272">
        <f t="shared" ref="I60" si="8">SUM(L60:L64)</f>
        <v>0</v>
      </c>
      <c r="J60" s="41">
        <v>1</v>
      </c>
      <c r="K60" s="84"/>
      <c r="L60" s="191"/>
      <c r="M60" s="123"/>
      <c r="N60" s="266"/>
    </row>
    <row r="61" spans="1:14">
      <c r="A61" s="284"/>
      <c r="B61" s="287"/>
      <c r="C61" s="296"/>
      <c r="D61" s="273"/>
      <c r="E61" s="42">
        <v>2</v>
      </c>
      <c r="F61" s="85"/>
      <c r="G61" s="192"/>
      <c r="H61" s="124"/>
      <c r="I61" s="273"/>
      <c r="J61" s="42">
        <v>2</v>
      </c>
      <c r="K61" s="85"/>
      <c r="L61" s="192"/>
      <c r="M61" s="124"/>
      <c r="N61" s="267"/>
    </row>
    <row r="62" spans="1:14">
      <c r="A62" s="284"/>
      <c r="B62" s="287"/>
      <c r="C62" s="296"/>
      <c r="D62" s="273"/>
      <c r="E62" s="42">
        <v>3</v>
      </c>
      <c r="F62" s="186"/>
      <c r="G62" s="132"/>
      <c r="H62" s="58"/>
      <c r="I62" s="273"/>
      <c r="J62" s="42">
        <v>3</v>
      </c>
      <c r="K62" s="186"/>
      <c r="L62" s="132"/>
      <c r="M62" s="58"/>
      <c r="N62" s="267"/>
    </row>
    <row r="63" spans="1:14">
      <c r="A63" s="284"/>
      <c r="B63" s="287"/>
      <c r="C63" s="296"/>
      <c r="D63" s="273"/>
      <c r="E63" s="42">
        <v>4</v>
      </c>
      <c r="F63" s="186"/>
      <c r="G63" s="132"/>
      <c r="H63" s="58"/>
      <c r="I63" s="273"/>
      <c r="J63" s="42">
        <v>4</v>
      </c>
      <c r="K63" s="186"/>
      <c r="L63" s="132"/>
      <c r="M63" s="58"/>
      <c r="N63" s="267"/>
    </row>
    <row r="64" spans="1:14">
      <c r="A64" s="285"/>
      <c r="B64" s="288"/>
      <c r="C64" s="297"/>
      <c r="D64" s="274"/>
      <c r="E64" s="43">
        <v>5</v>
      </c>
      <c r="F64" s="188"/>
      <c r="G64" s="135"/>
      <c r="H64" s="136"/>
      <c r="I64" s="274"/>
      <c r="J64" s="43">
        <v>5</v>
      </c>
      <c r="K64" s="188"/>
      <c r="L64" s="135"/>
      <c r="M64" s="136"/>
      <c r="N64" s="268"/>
    </row>
    <row r="65" spans="1:14">
      <c r="A65" s="283" t="s">
        <v>126</v>
      </c>
      <c r="B65" s="286" t="s">
        <v>332</v>
      </c>
      <c r="C65" s="295">
        <v>5.126053727474253</v>
      </c>
      <c r="D65" s="272">
        <f t="shared" ref="D65" si="9">SUM(G65:G69)</f>
        <v>6.6428568000000006</v>
      </c>
      <c r="E65" s="47">
        <v>1</v>
      </c>
      <c r="F65" s="185" t="s">
        <v>542</v>
      </c>
      <c r="G65" s="133">
        <v>4.4285712000000004</v>
      </c>
      <c r="H65" s="134">
        <v>66.666666666666671</v>
      </c>
      <c r="I65" s="272">
        <f t="shared" ref="I65" si="10">SUM(L65:L69)</f>
        <v>4.4285712000000004</v>
      </c>
      <c r="J65" s="47">
        <v>1</v>
      </c>
      <c r="K65" s="185" t="s">
        <v>464</v>
      </c>
      <c r="L65" s="133">
        <v>4.4285712000000004</v>
      </c>
      <c r="M65" s="134">
        <v>100</v>
      </c>
      <c r="N65" s="266"/>
    </row>
    <row r="66" spans="1:14">
      <c r="A66" s="284"/>
      <c r="B66" s="287"/>
      <c r="C66" s="296"/>
      <c r="D66" s="273"/>
      <c r="E66" s="48">
        <v>2</v>
      </c>
      <c r="F66" s="186" t="s">
        <v>543</v>
      </c>
      <c r="G66" s="132">
        <v>2.2142856000000002</v>
      </c>
      <c r="H66" s="58">
        <v>33.333333333333336</v>
      </c>
      <c r="I66" s="273"/>
      <c r="J66" s="48">
        <v>2</v>
      </c>
      <c r="K66" s="186"/>
      <c r="L66" s="132"/>
      <c r="M66" s="58"/>
      <c r="N66" s="267"/>
    </row>
    <row r="67" spans="1:14">
      <c r="A67" s="284"/>
      <c r="B67" s="287"/>
      <c r="C67" s="296"/>
      <c r="D67" s="273"/>
      <c r="E67" s="42">
        <v>3</v>
      </c>
      <c r="F67" s="186"/>
      <c r="G67" s="132"/>
      <c r="H67" s="58"/>
      <c r="I67" s="273"/>
      <c r="J67" s="42">
        <v>3</v>
      </c>
      <c r="K67" s="186"/>
      <c r="L67" s="132"/>
      <c r="M67" s="58"/>
      <c r="N67" s="267"/>
    </row>
    <row r="68" spans="1:14">
      <c r="A68" s="284"/>
      <c r="B68" s="287"/>
      <c r="C68" s="296"/>
      <c r="D68" s="273"/>
      <c r="E68" s="42">
        <v>4</v>
      </c>
      <c r="F68" s="186"/>
      <c r="G68" s="132"/>
      <c r="H68" s="58"/>
      <c r="I68" s="273"/>
      <c r="J68" s="42">
        <v>4</v>
      </c>
      <c r="K68" s="186"/>
      <c r="L68" s="132"/>
      <c r="M68" s="58"/>
      <c r="N68" s="267"/>
    </row>
    <row r="69" spans="1:14">
      <c r="A69" s="285"/>
      <c r="B69" s="288"/>
      <c r="C69" s="297"/>
      <c r="D69" s="274"/>
      <c r="E69" s="43">
        <v>5</v>
      </c>
      <c r="F69" s="188"/>
      <c r="G69" s="135"/>
      <c r="H69" s="136"/>
      <c r="I69" s="274"/>
      <c r="J69" s="43">
        <v>5</v>
      </c>
      <c r="K69" s="188"/>
      <c r="L69" s="135"/>
      <c r="M69" s="136"/>
      <c r="N69" s="268"/>
    </row>
    <row r="70" spans="1:14">
      <c r="A70" s="283" t="s">
        <v>127</v>
      </c>
      <c r="B70" s="289" t="s">
        <v>333</v>
      </c>
      <c r="C70" s="295">
        <v>9.9509025234023234</v>
      </c>
      <c r="D70" s="272">
        <f t="shared" ref="D70" si="11">SUM(G70:G74)</f>
        <v>10</v>
      </c>
      <c r="E70" s="47">
        <v>1</v>
      </c>
      <c r="F70" s="84" t="s">
        <v>544</v>
      </c>
      <c r="G70" s="191">
        <v>5</v>
      </c>
      <c r="H70" s="123">
        <v>50</v>
      </c>
      <c r="I70" s="272">
        <f t="shared" ref="I70" si="12">SUM(L70:L74)</f>
        <v>15</v>
      </c>
      <c r="J70" s="47">
        <v>1</v>
      </c>
      <c r="K70" s="84" t="s">
        <v>463</v>
      </c>
      <c r="L70" s="191">
        <v>7.5</v>
      </c>
      <c r="M70" s="123">
        <v>50</v>
      </c>
      <c r="N70" s="266" t="s">
        <v>470</v>
      </c>
    </row>
    <row r="71" spans="1:14">
      <c r="A71" s="284"/>
      <c r="B71" s="290"/>
      <c r="C71" s="296"/>
      <c r="D71" s="273"/>
      <c r="E71" s="48">
        <v>1</v>
      </c>
      <c r="F71" s="186" t="s">
        <v>545</v>
      </c>
      <c r="G71" s="190">
        <v>5</v>
      </c>
      <c r="H71" s="58">
        <v>50</v>
      </c>
      <c r="I71" s="273"/>
      <c r="J71" s="48">
        <v>1</v>
      </c>
      <c r="K71" s="186" t="s">
        <v>464</v>
      </c>
      <c r="L71" s="190">
        <v>5</v>
      </c>
      <c r="M71" s="58">
        <v>33.333333333333336</v>
      </c>
      <c r="N71" s="267"/>
    </row>
    <row r="72" spans="1:14">
      <c r="A72" s="284"/>
      <c r="B72" s="290"/>
      <c r="C72" s="296"/>
      <c r="D72" s="273"/>
      <c r="E72" s="42">
        <v>3</v>
      </c>
      <c r="F72" s="186"/>
      <c r="G72" s="132"/>
      <c r="H72" s="58"/>
      <c r="I72" s="273"/>
      <c r="J72" s="42">
        <v>3</v>
      </c>
      <c r="K72" s="186" t="s">
        <v>460</v>
      </c>
      <c r="L72" s="132">
        <v>2.5</v>
      </c>
      <c r="M72" s="58">
        <v>16.666666666666668</v>
      </c>
      <c r="N72" s="267"/>
    </row>
    <row r="73" spans="1:14">
      <c r="A73" s="284"/>
      <c r="B73" s="290"/>
      <c r="C73" s="296"/>
      <c r="D73" s="273"/>
      <c r="E73" s="42">
        <v>4</v>
      </c>
      <c r="F73" s="186"/>
      <c r="G73" s="132"/>
      <c r="H73" s="58"/>
      <c r="I73" s="273"/>
      <c r="J73" s="42">
        <v>4</v>
      </c>
      <c r="K73" s="186"/>
      <c r="L73" s="132"/>
      <c r="M73" s="58"/>
      <c r="N73" s="267"/>
    </row>
    <row r="74" spans="1:14">
      <c r="A74" s="285"/>
      <c r="B74" s="291"/>
      <c r="C74" s="297"/>
      <c r="D74" s="274"/>
      <c r="E74" s="43">
        <v>5</v>
      </c>
      <c r="F74" s="188"/>
      <c r="G74" s="135"/>
      <c r="H74" s="136"/>
      <c r="I74" s="274"/>
      <c r="J74" s="43">
        <v>5</v>
      </c>
      <c r="K74" s="188"/>
      <c r="L74" s="135"/>
      <c r="M74" s="136"/>
      <c r="N74" s="268"/>
    </row>
    <row r="75" spans="1:14">
      <c r="A75" s="283" t="s">
        <v>511</v>
      </c>
      <c r="B75" s="289" t="s">
        <v>546</v>
      </c>
      <c r="C75" s="295">
        <v>13.489561062001373</v>
      </c>
      <c r="D75" s="272">
        <f t="shared" ref="D75" si="13">SUM(G75:G79)</f>
        <v>15.2</v>
      </c>
      <c r="E75" s="47">
        <v>1</v>
      </c>
      <c r="F75" s="84" t="s">
        <v>547</v>
      </c>
      <c r="G75" s="191">
        <v>7.6</v>
      </c>
      <c r="H75" s="123">
        <v>50</v>
      </c>
      <c r="I75" s="272">
        <f t="shared" ref="I75" si="14">SUM(L75:L79)</f>
        <v>15.2</v>
      </c>
      <c r="J75" s="47">
        <v>1</v>
      </c>
      <c r="K75" s="84" t="s">
        <v>464</v>
      </c>
      <c r="L75" s="191">
        <v>7.6</v>
      </c>
      <c r="M75" s="123">
        <v>50</v>
      </c>
      <c r="N75" s="266"/>
    </row>
    <row r="76" spans="1:14">
      <c r="A76" s="284"/>
      <c r="B76" s="290"/>
      <c r="C76" s="296"/>
      <c r="D76" s="273"/>
      <c r="E76" s="48">
        <v>1</v>
      </c>
      <c r="F76" s="186" t="s">
        <v>548</v>
      </c>
      <c r="G76" s="190">
        <v>7.6</v>
      </c>
      <c r="H76" s="58">
        <v>50</v>
      </c>
      <c r="I76" s="273"/>
      <c r="J76" s="48">
        <v>1</v>
      </c>
      <c r="K76" s="186" t="s">
        <v>465</v>
      </c>
      <c r="L76" s="190">
        <v>7.6</v>
      </c>
      <c r="M76" s="58">
        <v>50</v>
      </c>
      <c r="N76" s="267"/>
    </row>
    <row r="77" spans="1:14">
      <c r="A77" s="284"/>
      <c r="B77" s="290"/>
      <c r="C77" s="296"/>
      <c r="D77" s="273"/>
      <c r="E77" s="42">
        <v>3</v>
      </c>
      <c r="F77" s="186"/>
      <c r="G77" s="132"/>
      <c r="H77" s="58"/>
      <c r="I77" s="273"/>
      <c r="J77" s="42">
        <v>3</v>
      </c>
      <c r="K77" s="186"/>
      <c r="L77" s="132"/>
      <c r="M77" s="58"/>
      <c r="N77" s="267"/>
    </row>
    <row r="78" spans="1:14">
      <c r="A78" s="284"/>
      <c r="B78" s="290"/>
      <c r="C78" s="296"/>
      <c r="D78" s="273"/>
      <c r="E78" s="42">
        <v>4</v>
      </c>
      <c r="F78" s="186"/>
      <c r="G78" s="132"/>
      <c r="H78" s="58"/>
      <c r="I78" s="273"/>
      <c r="J78" s="42">
        <v>4</v>
      </c>
      <c r="K78" s="186"/>
      <c r="L78" s="132"/>
      <c r="M78" s="58"/>
      <c r="N78" s="267"/>
    </row>
    <row r="79" spans="1:14">
      <c r="A79" s="285"/>
      <c r="B79" s="291"/>
      <c r="C79" s="297"/>
      <c r="D79" s="274"/>
      <c r="E79" s="43">
        <v>5</v>
      </c>
      <c r="F79" s="188"/>
      <c r="G79" s="135"/>
      <c r="H79" s="136"/>
      <c r="I79" s="274"/>
      <c r="J79" s="43">
        <v>5</v>
      </c>
      <c r="K79" s="188"/>
      <c r="L79" s="135"/>
      <c r="M79" s="136"/>
      <c r="N79" s="268"/>
    </row>
    <row r="80" spans="1:14">
      <c r="A80" s="283" t="s">
        <v>128</v>
      </c>
      <c r="B80" s="286" t="s">
        <v>334</v>
      </c>
      <c r="C80" s="295">
        <v>227.03600473177585</v>
      </c>
      <c r="D80" s="272">
        <v>64.099999999999994</v>
      </c>
      <c r="E80" s="41">
        <v>1</v>
      </c>
      <c r="F80" s="84" t="s">
        <v>549</v>
      </c>
      <c r="G80" s="191">
        <v>11</v>
      </c>
      <c r="H80" s="123">
        <v>17.160686427457101</v>
      </c>
      <c r="I80" s="272">
        <v>286.2</v>
      </c>
      <c r="J80" s="41">
        <v>1</v>
      </c>
      <c r="K80" s="84" t="s">
        <v>464</v>
      </c>
      <c r="L80" s="191">
        <v>97.1</v>
      </c>
      <c r="M80" s="123">
        <v>33.927323549965053</v>
      </c>
      <c r="N80" s="266" t="s">
        <v>470</v>
      </c>
    </row>
    <row r="81" spans="1:14">
      <c r="A81" s="284"/>
      <c r="B81" s="287"/>
      <c r="C81" s="296"/>
      <c r="D81" s="273"/>
      <c r="E81" s="48">
        <v>1</v>
      </c>
      <c r="F81" s="85" t="s">
        <v>550</v>
      </c>
      <c r="G81" s="192">
        <v>11</v>
      </c>
      <c r="H81" s="124">
        <v>17.160686427457101</v>
      </c>
      <c r="I81" s="273"/>
      <c r="J81" s="48">
        <v>2</v>
      </c>
      <c r="K81" s="85" t="s">
        <v>459</v>
      </c>
      <c r="L81" s="192">
        <v>86.5</v>
      </c>
      <c r="M81" s="124">
        <v>30.22361984626135</v>
      </c>
      <c r="N81" s="267"/>
    </row>
    <row r="82" spans="1:14">
      <c r="A82" s="284"/>
      <c r="B82" s="287"/>
      <c r="C82" s="296"/>
      <c r="D82" s="273"/>
      <c r="E82" s="42">
        <v>3</v>
      </c>
      <c r="F82" s="85" t="s">
        <v>551</v>
      </c>
      <c r="G82" s="192">
        <v>8</v>
      </c>
      <c r="H82" s="124">
        <v>12.480499219968801</v>
      </c>
      <c r="I82" s="273"/>
      <c r="J82" s="42">
        <v>3</v>
      </c>
      <c r="K82" s="85" t="s">
        <v>465</v>
      </c>
      <c r="L82" s="192">
        <v>32.1</v>
      </c>
      <c r="M82" s="124">
        <v>11.215932914046121</v>
      </c>
      <c r="N82" s="267"/>
    </row>
    <row r="83" spans="1:14">
      <c r="A83" s="284"/>
      <c r="B83" s="287"/>
      <c r="C83" s="296"/>
      <c r="D83" s="273"/>
      <c r="E83" s="42">
        <v>4</v>
      </c>
      <c r="F83" s="85" t="s">
        <v>552</v>
      </c>
      <c r="G83" s="192">
        <v>7.6</v>
      </c>
      <c r="H83" s="124">
        <v>11.856474258970358</v>
      </c>
      <c r="I83" s="273"/>
      <c r="J83" s="42">
        <v>4</v>
      </c>
      <c r="K83" s="85" t="s">
        <v>463</v>
      </c>
      <c r="L83" s="192">
        <v>28.5</v>
      </c>
      <c r="M83" s="124">
        <v>9.9580712788259937</v>
      </c>
      <c r="N83" s="267"/>
    </row>
    <row r="84" spans="1:14">
      <c r="A84" s="284"/>
      <c r="B84" s="287"/>
      <c r="C84" s="296"/>
      <c r="D84" s="273"/>
      <c r="E84" s="42">
        <v>5</v>
      </c>
      <c r="F84" s="188" t="s">
        <v>553</v>
      </c>
      <c r="G84" s="135">
        <v>5.5</v>
      </c>
      <c r="H84" s="136">
        <v>8.5803432137285505</v>
      </c>
      <c r="I84" s="273"/>
      <c r="J84" s="42">
        <v>5</v>
      </c>
      <c r="K84" s="188" t="s">
        <v>458</v>
      </c>
      <c r="L84" s="135">
        <v>16</v>
      </c>
      <c r="M84" s="136">
        <v>5.5904961565338915</v>
      </c>
      <c r="N84" s="267"/>
    </row>
    <row r="85" spans="1:14">
      <c r="A85" s="284"/>
      <c r="B85" s="287"/>
      <c r="C85" s="297"/>
      <c r="D85" s="273"/>
      <c r="E85" s="42">
        <v>5</v>
      </c>
      <c r="F85" s="85" t="s">
        <v>554</v>
      </c>
      <c r="G85" s="192">
        <v>5.5</v>
      </c>
      <c r="H85" s="124">
        <v>8.5803432137285505</v>
      </c>
      <c r="I85" s="273"/>
      <c r="J85" s="42">
        <v>5</v>
      </c>
      <c r="K85" s="85" t="s">
        <v>462</v>
      </c>
      <c r="L85" s="192">
        <v>16</v>
      </c>
      <c r="M85" s="124">
        <v>5.5904961565338915</v>
      </c>
      <c r="N85" s="267"/>
    </row>
    <row r="86" spans="1:14">
      <c r="A86" s="292" t="s">
        <v>129</v>
      </c>
      <c r="B86" s="286" t="s">
        <v>709</v>
      </c>
      <c r="C86" s="295">
        <v>19.145073632406586</v>
      </c>
      <c r="D86" s="272">
        <f t="shared" ref="D86" si="15">SUM(G86:G90)</f>
        <v>6.5</v>
      </c>
      <c r="E86" s="47">
        <v>1</v>
      </c>
      <c r="F86" s="185" t="s">
        <v>555</v>
      </c>
      <c r="G86" s="133">
        <v>2.5</v>
      </c>
      <c r="H86" s="134">
        <v>38.46153846153846</v>
      </c>
      <c r="I86" s="272">
        <f t="shared" ref="I86" si="16">SUM(L86:L90)</f>
        <v>18</v>
      </c>
      <c r="J86" s="47">
        <v>1</v>
      </c>
      <c r="K86" s="185" t="s">
        <v>458</v>
      </c>
      <c r="L86" s="133">
        <v>5</v>
      </c>
      <c r="M86" s="134">
        <v>27.777777777777779</v>
      </c>
      <c r="N86" s="266" t="s">
        <v>470</v>
      </c>
    </row>
    <row r="87" spans="1:14">
      <c r="A87" s="293"/>
      <c r="B87" s="287"/>
      <c r="C87" s="296"/>
      <c r="D87" s="273"/>
      <c r="E87" s="48">
        <v>1</v>
      </c>
      <c r="F87" s="186" t="s">
        <v>556</v>
      </c>
      <c r="G87" s="132">
        <v>2.5</v>
      </c>
      <c r="H87" s="58">
        <v>38.46153846153846</v>
      </c>
      <c r="I87" s="273"/>
      <c r="J87" s="48">
        <v>1</v>
      </c>
      <c r="K87" s="186" t="s">
        <v>462</v>
      </c>
      <c r="L87" s="132">
        <v>5</v>
      </c>
      <c r="M87" s="58">
        <v>27.777777777777779</v>
      </c>
      <c r="N87" s="267"/>
    </row>
    <row r="88" spans="1:14">
      <c r="A88" s="293"/>
      <c r="B88" s="287"/>
      <c r="C88" s="296"/>
      <c r="D88" s="273"/>
      <c r="E88" s="48">
        <v>3</v>
      </c>
      <c r="F88" s="186" t="s">
        <v>545</v>
      </c>
      <c r="G88" s="132">
        <v>1.5</v>
      </c>
      <c r="H88" s="58">
        <v>23.076923076923077</v>
      </c>
      <c r="I88" s="273"/>
      <c r="J88" s="48">
        <v>1</v>
      </c>
      <c r="K88" s="186" t="s">
        <v>465</v>
      </c>
      <c r="L88" s="132">
        <v>5</v>
      </c>
      <c r="M88" s="58">
        <v>27.777777777777779</v>
      </c>
      <c r="N88" s="267"/>
    </row>
    <row r="89" spans="1:14">
      <c r="A89" s="293"/>
      <c r="B89" s="287"/>
      <c r="C89" s="296"/>
      <c r="D89" s="273"/>
      <c r="E89" s="48">
        <v>4</v>
      </c>
      <c r="F89" s="186"/>
      <c r="G89" s="132"/>
      <c r="H89" s="58"/>
      <c r="I89" s="273"/>
      <c r="J89" s="48">
        <v>4</v>
      </c>
      <c r="K89" s="186" t="s">
        <v>463</v>
      </c>
      <c r="L89" s="132">
        <v>1.5</v>
      </c>
      <c r="M89" s="58">
        <v>8.3333333333333339</v>
      </c>
      <c r="N89" s="267"/>
    </row>
    <row r="90" spans="1:14">
      <c r="A90" s="294"/>
      <c r="B90" s="288"/>
      <c r="C90" s="297"/>
      <c r="D90" s="274"/>
      <c r="E90" s="48">
        <v>5</v>
      </c>
      <c r="F90" s="188"/>
      <c r="G90" s="135"/>
      <c r="H90" s="136"/>
      <c r="I90" s="274"/>
      <c r="J90" s="48">
        <v>4</v>
      </c>
      <c r="K90" s="188" t="s">
        <v>464</v>
      </c>
      <c r="L90" s="135">
        <v>1.5</v>
      </c>
      <c r="M90" s="136">
        <v>8.3333333333333339</v>
      </c>
      <c r="N90" s="268"/>
    </row>
    <row r="91" spans="1:14">
      <c r="A91" s="283" t="s">
        <v>214</v>
      </c>
      <c r="B91" s="286" t="s">
        <v>336</v>
      </c>
      <c r="C91" s="295">
        <v>18.261175723458475</v>
      </c>
      <c r="D91" s="272">
        <f t="shared" ref="D91" si="17">SUM(G91:G95)</f>
        <v>0</v>
      </c>
      <c r="E91" s="47">
        <v>1</v>
      </c>
      <c r="F91" s="185"/>
      <c r="G91" s="133"/>
      <c r="H91" s="134"/>
      <c r="I91" s="272">
        <f t="shared" ref="I91" si="18">SUM(L91:L95)</f>
        <v>38.400000000000006</v>
      </c>
      <c r="J91" s="47">
        <v>1</v>
      </c>
      <c r="K91" s="185" t="s">
        <v>463</v>
      </c>
      <c r="L91" s="133">
        <v>12.8</v>
      </c>
      <c r="M91" s="134">
        <v>33.333333333333329</v>
      </c>
      <c r="N91" s="266"/>
    </row>
    <row r="92" spans="1:14">
      <c r="A92" s="284"/>
      <c r="B92" s="287"/>
      <c r="C92" s="296"/>
      <c r="D92" s="273"/>
      <c r="E92" s="48">
        <v>2</v>
      </c>
      <c r="F92" s="186"/>
      <c r="G92" s="132"/>
      <c r="H92" s="58"/>
      <c r="I92" s="273"/>
      <c r="J92" s="48">
        <v>2</v>
      </c>
      <c r="K92" s="186" t="s">
        <v>465</v>
      </c>
      <c r="L92" s="132">
        <v>12.8</v>
      </c>
      <c r="M92" s="58">
        <v>33.333333333333329</v>
      </c>
      <c r="N92" s="267"/>
    </row>
    <row r="93" spans="1:14">
      <c r="A93" s="284"/>
      <c r="B93" s="287"/>
      <c r="C93" s="296"/>
      <c r="D93" s="273"/>
      <c r="E93" s="42">
        <v>3</v>
      </c>
      <c r="F93" s="186"/>
      <c r="G93" s="132"/>
      <c r="H93" s="58"/>
      <c r="I93" s="273"/>
      <c r="J93" s="42">
        <v>3</v>
      </c>
      <c r="K93" s="186" t="s">
        <v>466</v>
      </c>
      <c r="L93" s="132">
        <v>12.8</v>
      </c>
      <c r="M93" s="58">
        <v>33.333333333333329</v>
      </c>
      <c r="N93" s="267"/>
    </row>
    <row r="94" spans="1:14">
      <c r="A94" s="284"/>
      <c r="B94" s="287"/>
      <c r="C94" s="296"/>
      <c r="D94" s="273"/>
      <c r="E94" s="42">
        <v>4</v>
      </c>
      <c r="F94" s="186"/>
      <c r="G94" s="132"/>
      <c r="H94" s="58"/>
      <c r="I94" s="273"/>
      <c r="J94" s="42">
        <v>4</v>
      </c>
      <c r="K94" s="186"/>
      <c r="L94" s="132"/>
      <c r="M94" s="58"/>
      <c r="N94" s="267"/>
    </row>
    <row r="95" spans="1:14">
      <c r="A95" s="285"/>
      <c r="B95" s="288"/>
      <c r="C95" s="297"/>
      <c r="D95" s="274"/>
      <c r="E95" s="43">
        <v>5</v>
      </c>
      <c r="F95" s="188"/>
      <c r="G95" s="135"/>
      <c r="H95" s="136"/>
      <c r="I95" s="274"/>
      <c r="J95" s="43">
        <v>5</v>
      </c>
      <c r="K95" s="188"/>
      <c r="L95" s="135"/>
      <c r="M95" s="136"/>
      <c r="N95" s="268"/>
    </row>
    <row r="96" spans="1:14">
      <c r="A96" s="283" t="s">
        <v>130</v>
      </c>
      <c r="B96" s="289" t="s">
        <v>337</v>
      </c>
      <c r="C96" s="295">
        <v>34.921927266903822</v>
      </c>
      <c r="D96" s="272">
        <f>SUM(G96:G103)</f>
        <v>17.375</v>
      </c>
      <c r="E96" s="41">
        <v>1</v>
      </c>
      <c r="F96" s="84" t="s">
        <v>557</v>
      </c>
      <c r="G96" s="191">
        <v>5</v>
      </c>
      <c r="H96" s="123">
        <v>28.776978417266186</v>
      </c>
      <c r="I96" s="272">
        <f>SUM(L96:L103)</f>
        <v>66.325001000000015</v>
      </c>
      <c r="J96" s="41">
        <v>1</v>
      </c>
      <c r="K96" s="84" t="s">
        <v>464</v>
      </c>
      <c r="L96" s="191">
        <v>24.191667000000002</v>
      </c>
      <c r="M96" s="123">
        <v>36.474431413879664</v>
      </c>
      <c r="N96" s="266"/>
    </row>
    <row r="97" spans="1:14">
      <c r="A97" s="284"/>
      <c r="B97" s="290"/>
      <c r="C97" s="296"/>
      <c r="D97" s="273"/>
      <c r="E97" s="42">
        <v>1</v>
      </c>
      <c r="F97" s="85" t="s">
        <v>558</v>
      </c>
      <c r="G97" s="192">
        <v>5</v>
      </c>
      <c r="H97" s="124">
        <v>28.776978417266186</v>
      </c>
      <c r="I97" s="273"/>
      <c r="J97" s="42">
        <v>2</v>
      </c>
      <c r="K97" s="85" t="s">
        <v>465</v>
      </c>
      <c r="L97" s="192">
        <v>13.566667000000001</v>
      </c>
      <c r="M97" s="124">
        <v>20.454831203093388</v>
      </c>
      <c r="N97" s="267"/>
    </row>
    <row r="98" spans="1:14">
      <c r="A98" s="284"/>
      <c r="B98" s="290"/>
      <c r="C98" s="296"/>
      <c r="D98" s="273"/>
      <c r="E98" s="42">
        <v>3</v>
      </c>
      <c r="F98" s="85" t="s">
        <v>559</v>
      </c>
      <c r="G98" s="192">
        <v>2.5</v>
      </c>
      <c r="H98" s="124">
        <v>14.388489208633093</v>
      </c>
      <c r="I98" s="273"/>
      <c r="J98" s="42">
        <v>2</v>
      </c>
      <c r="K98" s="85" t="s">
        <v>466</v>
      </c>
      <c r="L98" s="192">
        <v>13.566667000000001</v>
      </c>
      <c r="M98" s="124">
        <v>20.454831203093388</v>
      </c>
      <c r="N98" s="267"/>
    </row>
    <row r="99" spans="1:14">
      <c r="A99" s="284"/>
      <c r="B99" s="290"/>
      <c r="C99" s="296"/>
      <c r="D99" s="273"/>
      <c r="E99" s="42">
        <v>5</v>
      </c>
      <c r="F99" s="85" t="s">
        <v>560</v>
      </c>
      <c r="G99" s="192">
        <v>1.625</v>
      </c>
      <c r="H99" s="124">
        <v>9.3525179856115113</v>
      </c>
      <c r="I99" s="273"/>
      <c r="J99" s="42">
        <v>3</v>
      </c>
      <c r="K99" s="85" t="s">
        <v>462</v>
      </c>
      <c r="L99" s="192">
        <v>5</v>
      </c>
      <c r="M99" s="124">
        <v>7.5386353933111891</v>
      </c>
      <c r="N99" s="267"/>
    </row>
    <row r="100" spans="1:14">
      <c r="A100" s="284"/>
      <c r="B100" s="290"/>
      <c r="C100" s="296"/>
      <c r="D100" s="273"/>
      <c r="E100" s="42">
        <v>5</v>
      </c>
      <c r="F100" s="197" t="s">
        <v>561</v>
      </c>
      <c r="G100" s="195">
        <v>1.625</v>
      </c>
      <c r="H100" s="196">
        <v>9.3525179856115113</v>
      </c>
      <c r="I100" s="273"/>
      <c r="J100" s="42">
        <v>4</v>
      </c>
      <c r="K100" s="197" t="s">
        <v>458</v>
      </c>
      <c r="L100" s="195">
        <v>2.5</v>
      </c>
      <c r="M100" s="196">
        <v>3.7693176966555946</v>
      </c>
      <c r="N100" s="267"/>
    </row>
    <row r="101" spans="1:14">
      <c r="A101" s="284"/>
      <c r="B101" s="290"/>
      <c r="C101" s="296"/>
      <c r="D101" s="273"/>
      <c r="E101" s="42">
        <v>5</v>
      </c>
      <c r="F101" s="197" t="s">
        <v>562</v>
      </c>
      <c r="G101" s="195">
        <v>1.625</v>
      </c>
      <c r="H101" s="196">
        <v>9.3525179856115113</v>
      </c>
      <c r="I101" s="273"/>
      <c r="J101" s="42">
        <v>4</v>
      </c>
      <c r="K101" s="197" t="s">
        <v>459</v>
      </c>
      <c r="L101" s="195">
        <v>2.5</v>
      </c>
      <c r="M101" s="196">
        <v>3.7693176966555946</v>
      </c>
      <c r="N101" s="267"/>
    </row>
    <row r="102" spans="1:14">
      <c r="A102" s="284"/>
      <c r="B102" s="290"/>
      <c r="C102" s="296"/>
      <c r="D102" s="273"/>
      <c r="E102" s="42">
        <v>5</v>
      </c>
      <c r="F102" s="197"/>
      <c r="G102" s="195"/>
      <c r="H102" s="196"/>
      <c r="I102" s="273"/>
      <c r="J102" s="42">
        <v>4</v>
      </c>
      <c r="K102" s="197" t="s">
        <v>461</v>
      </c>
      <c r="L102" s="195">
        <v>2.5</v>
      </c>
      <c r="M102" s="196">
        <v>3.7693176966555946</v>
      </c>
      <c r="N102" s="267"/>
    </row>
    <row r="103" spans="1:14">
      <c r="A103" s="285"/>
      <c r="B103" s="291"/>
      <c r="C103" s="297"/>
      <c r="D103" s="274"/>
      <c r="E103" s="42">
        <v>5</v>
      </c>
      <c r="F103" s="86"/>
      <c r="G103" s="193"/>
      <c r="H103" s="125"/>
      <c r="I103" s="274"/>
      <c r="J103" s="42">
        <v>4</v>
      </c>
      <c r="K103" s="86" t="s">
        <v>463</v>
      </c>
      <c r="L103" s="193">
        <v>2.5</v>
      </c>
      <c r="M103" s="125">
        <v>3.7693176966555946</v>
      </c>
      <c r="N103" s="268"/>
    </row>
    <row r="104" spans="1:14">
      <c r="A104" s="283" t="s">
        <v>131</v>
      </c>
      <c r="B104" s="286" t="s">
        <v>338</v>
      </c>
      <c r="C104" s="295">
        <v>73.015970087318919</v>
      </c>
      <c r="D104" s="272">
        <v>63.5</v>
      </c>
      <c r="E104" s="41">
        <v>1</v>
      </c>
      <c r="F104" s="84" t="s">
        <v>541</v>
      </c>
      <c r="G104" s="191">
        <v>21.9</v>
      </c>
      <c r="H104" s="123">
        <v>34.488188976377948</v>
      </c>
      <c r="I104" s="272">
        <v>107.96666680000001</v>
      </c>
      <c r="J104" s="41">
        <v>1</v>
      </c>
      <c r="K104" s="84" t="s">
        <v>459</v>
      </c>
      <c r="L104" s="191">
        <v>28.599999999999998</v>
      </c>
      <c r="M104" s="123">
        <v>26.489657268922926</v>
      </c>
      <c r="N104" s="266" t="s">
        <v>470</v>
      </c>
    </row>
    <row r="105" spans="1:14">
      <c r="A105" s="284"/>
      <c r="B105" s="287"/>
      <c r="C105" s="296"/>
      <c r="D105" s="273"/>
      <c r="E105" s="42">
        <v>2</v>
      </c>
      <c r="F105" s="85" t="s">
        <v>298</v>
      </c>
      <c r="G105" s="192">
        <v>19.649999999999999</v>
      </c>
      <c r="H105" s="124">
        <v>30.944881889763778</v>
      </c>
      <c r="I105" s="273"/>
      <c r="J105" s="42">
        <v>2</v>
      </c>
      <c r="K105" s="85" t="s">
        <v>467</v>
      </c>
      <c r="L105" s="192">
        <v>21.9</v>
      </c>
      <c r="M105" s="124">
        <v>20.284038258371051</v>
      </c>
      <c r="N105" s="267"/>
    </row>
    <row r="106" spans="1:14">
      <c r="A106" s="284"/>
      <c r="B106" s="287"/>
      <c r="C106" s="296"/>
      <c r="D106" s="273"/>
      <c r="E106" s="42">
        <v>3</v>
      </c>
      <c r="F106" s="186" t="s">
        <v>563</v>
      </c>
      <c r="G106" s="132">
        <v>8.6999999999999993</v>
      </c>
      <c r="H106" s="58">
        <v>13.700787401574802</v>
      </c>
      <c r="I106" s="273"/>
      <c r="J106" s="42">
        <v>3</v>
      </c>
      <c r="K106" s="186" t="s">
        <v>461</v>
      </c>
      <c r="L106" s="132">
        <v>21.9</v>
      </c>
      <c r="M106" s="58">
        <v>20.284038258371051</v>
      </c>
      <c r="N106" s="267"/>
    </row>
    <row r="107" spans="1:14">
      <c r="A107" s="284"/>
      <c r="B107" s="287"/>
      <c r="C107" s="296"/>
      <c r="D107" s="273"/>
      <c r="E107" s="42">
        <v>4</v>
      </c>
      <c r="F107" s="186" t="s">
        <v>564</v>
      </c>
      <c r="G107" s="132">
        <v>8.5</v>
      </c>
      <c r="H107" s="58">
        <v>13.385826771653543</v>
      </c>
      <c r="I107" s="273"/>
      <c r="J107" s="42">
        <v>3</v>
      </c>
      <c r="K107" s="186" t="s">
        <v>464</v>
      </c>
      <c r="L107" s="132">
        <v>14.7833334</v>
      </c>
      <c r="M107" s="58">
        <v>13.69249772930843</v>
      </c>
      <c r="N107" s="267"/>
    </row>
    <row r="108" spans="1:14">
      <c r="A108" s="284"/>
      <c r="B108" s="287"/>
      <c r="C108" s="296"/>
      <c r="D108" s="273"/>
      <c r="E108" s="42">
        <v>5</v>
      </c>
      <c r="F108" s="186" t="s">
        <v>565</v>
      </c>
      <c r="G108" s="132">
        <v>2.5</v>
      </c>
      <c r="H108" s="58">
        <v>3.9370078740157481</v>
      </c>
      <c r="I108" s="273"/>
      <c r="J108" s="42">
        <v>4</v>
      </c>
      <c r="K108" s="186" t="s">
        <v>463</v>
      </c>
      <c r="L108" s="132">
        <v>10.95</v>
      </c>
      <c r="M108" s="58">
        <v>10.142019129185526</v>
      </c>
      <c r="N108" s="267"/>
    </row>
    <row r="109" spans="1:14">
      <c r="A109" s="283" t="s">
        <v>132</v>
      </c>
      <c r="B109" s="286" t="s">
        <v>339</v>
      </c>
      <c r="C109" s="295">
        <v>10.078440913732766</v>
      </c>
      <c r="D109" s="272">
        <f t="shared" ref="D109" si="19">SUM(G109:G113)</f>
        <v>34.22222</v>
      </c>
      <c r="E109" s="41">
        <v>1</v>
      </c>
      <c r="F109" s="84" t="s">
        <v>566</v>
      </c>
      <c r="G109" s="191">
        <v>17.11111</v>
      </c>
      <c r="H109" s="123">
        <v>50</v>
      </c>
      <c r="I109" s="272">
        <f t="shared" ref="I109" si="20">SUM(L109:L113)</f>
        <v>8.3999999999999986</v>
      </c>
      <c r="J109" s="41">
        <v>1</v>
      </c>
      <c r="K109" s="84" t="s">
        <v>458</v>
      </c>
      <c r="L109" s="191">
        <v>2.8</v>
      </c>
      <c r="M109" s="123">
        <v>33.333333333333336</v>
      </c>
      <c r="N109" s="217"/>
    </row>
    <row r="110" spans="1:14">
      <c r="A110" s="284"/>
      <c r="B110" s="287"/>
      <c r="C110" s="296"/>
      <c r="D110" s="273"/>
      <c r="E110" s="42">
        <v>1</v>
      </c>
      <c r="F110" s="186" t="s">
        <v>223</v>
      </c>
      <c r="G110" s="132">
        <v>17.11111</v>
      </c>
      <c r="H110" s="58">
        <v>50</v>
      </c>
      <c r="I110" s="273"/>
      <c r="J110" s="42">
        <v>1</v>
      </c>
      <c r="K110" s="186" t="s">
        <v>462</v>
      </c>
      <c r="L110" s="132">
        <v>2.8</v>
      </c>
      <c r="M110" s="58">
        <v>33.333333333333336</v>
      </c>
      <c r="N110" s="217"/>
    </row>
    <row r="111" spans="1:14">
      <c r="A111" s="284"/>
      <c r="B111" s="287"/>
      <c r="C111" s="296"/>
      <c r="D111" s="273"/>
      <c r="E111" s="42">
        <v>3</v>
      </c>
      <c r="F111" s="186"/>
      <c r="G111" s="132"/>
      <c r="H111" s="58"/>
      <c r="I111" s="273"/>
      <c r="J111" s="42">
        <v>3</v>
      </c>
      <c r="K111" s="186" t="s">
        <v>465</v>
      </c>
      <c r="L111" s="132">
        <v>2.8</v>
      </c>
      <c r="M111" s="58">
        <v>33.333333333333336</v>
      </c>
      <c r="N111" s="217"/>
    </row>
    <row r="112" spans="1:14">
      <c r="A112" s="284"/>
      <c r="B112" s="287"/>
      <c r="C112" s="296"/>
      <c r="D112" s="273"/>
      <c r="E112" s="42">
        <v>4</v>
      </c>
      <c r="F112" s="186"/>
      <c r="G112" s="132"/>
      <c r="H112" s="58"/>
      <c r="I112" s="273"/>
      <c r="J112" s="42">
        <v>4</v>
      </c>
      <c r="K112" s="186"/>
      <c r="L112" s="132"/>
      <c r="M112" s="58"/>
      <c r="N112" s="217"/>
    </row>
    <row r="113" spans="1:14">
      <c r="A113" s="285"/>
      <c r="B113" s="288"/>
      <c r="C113" s="297"/>
      <c r="D113" s="274"/>
      <c r="E113" s="43">
        <v>5</v>
      </c>
      <c r="F113" s="188"/>
      <c r="G113" s="135"/>
      <c r="H113" s="136"/>
      <c r="I113" s="274"/>
      <c r="J113" s="43">
        <v>5</v>
      </c>
      <c r="K113" s="188"/>
      <c r="L113" s="135"/>
      <c r="M113" s="136"/>
      <c r="N113" s="217"/>
    </row>
    <row r="114" spans="1:14">
      <c r="A114" s="283" t="s">
        <v>133</v>
      </c>
      <c r="B114" s="286" t="s">
        <v>340</v>
      </c>
      <c r="C114" s="295">
        <v>55.685758944787239</v>
      </c>
      <c r="D114" s="272">
        <f>SUM(G114:G119)</f>
        <v>43.583333400000001</v>
      </c>
      <c r="E114" s="41">
        <v>1</v>
      </c>
      <c r="F114" s="84" t="s">
        <v>299</v>
      </c>
      <c r="G114" s="191">
        <v>13.25</v>
      </c>
      <c r="H114" s="123">
        <v>29.067641639389191</v>
      </c>
      <c r="I114" s="272">
        <v>69.797619100000006</v>
      </c>
      <c r="J114" s="41">
        <v>1</v>
      </c>
      <c r="K114" s="84" t="s">
        <v>464</v>
      </c>
      <c r="L114" s="191">
        <v>25.464285700000001</v>
      </c>
      <c r="M114" s="123">
        <v>36.483029118109279</v>
      </c>
      <c r="N114" s="266" t="s">
        <v>470</v>
      </c>
    </row>
    <row r="115" spans="1:14">
      <c r="A115" s="284"/>
      <c r="B115" s="287"/>
      <c r="C115" s="296"/>
      <c r="D115" s="273"/>
      <c r="E115" s="42">
        <v>2</v>
      </c>
      <c r="F115" s="186" t="s">
        <v>300</v>
      </c>
      <c r="G115" s="132">
        <v>12</v>
      </c>
      <c r="H115" s="58">
        <v>26.325411296050586</v>
      </c>
      <c r="I115" s="273"/>
      <c r="J115" s="42">
        <v>2</v>
      </c>
      <c r="K115" s="186" t="s">
        <v>459</v>
      </c>
      <c r="L115" s="132">
        <v>17.75</v>
      </c>
      <c r="M115" s="58">
        <v>25.430666874996604</v>
      </c>
      <c r="N115" s="267"/>
    </row>
    <row r="116" spans="1:14">
      <c r="A116" s="284"/>
      <c r="B116" s="287"/>
      <c r="C116" s="296"/>
      <c r="D116" s="273"/>
      <c r="E116" s="42">
        <v>3</v>
      </c>
      <c r="F116" s="186" t="s">
        <v>301</v>
      </c>
      <c r="G116" s="132">
        <v>9.5</v>
      </c>
      <c r="H116" s="58">
        <v>20.84095060937338</v>
      </c>
      <c r="I116" s="273"/>
      <c r="J116" s="42">
        <v>3</v>
      </c>
      <c r="K116" s="186" t="s">
        <v>467</v>
      </c>
      <c r="L116" s="132">
        <v>13.25</v>
      </c>
      <c r="M116" s="58">
        <v>18.983455554574928</v>
      </c>
      <c r="N116" s="267"/>
    </row>
    <row r="117" spans="1:14">
      <c r="A117" s="284"/>
      <c r="B117" s="287"/>
      <c r="C117" s="296"/>
      <c r="D117" s="273"/>
      <c r="E117" s="42">
        <v>4</v>
      </c>
      <c r="F117" s="186" t="s">
        <v>567</v>
      </c>
      <c r="G117" s="132">
        <v>7.5</v>
      </c>
      <c r="H117" s="58">
        <v>16.453382060031615</v>
      </c>
      <c r="I117" s="273"/>
      <c r="J117" s="42">
        <v>4</v>
      </c>
      <c r="K117" s="186" t="s">
        <v>462</v>
      </c>
      <c r="L117" s="132">
        <v>5</v>
      </c>
      <c r="M117" s="58">
        <v>7.16356813380186</v>
      </c>
      <c r="N117" s="267"/>
    </row>
    <row r="118" spans="1:14">
      <c r="A118" s="284"/>
      <c r="B118" s="287"/>
      <c r="C118" s="296"/>
      <c r="D118" s="273"/>
      <c r="E118" s="83">
        <v>5</v>
      </c>
      <c r="F118" s="188" t="s">
        <v>550</v>
      </c>
      <c r="G118" s="135">
        <v>1.3333333999999999</v>
      </c>
      <c r="H118" s="136">
        <v>2.9250458458134609</v>
      </c>
      <c r="I118" s="273"/>
      <c r="J118" s="83">
        <v>5</v>
      </c>
      <c r="K118" s="188" t="s">
        <v>458</v>
      </c>
      <c r="L118" s="135">
        <v>2.5</v>
      </c>
      <c r="M118" s="136">
        <v>3.58178406690093</v>
      </c>
      <c r="N118" s="267"/>
    </row>
    <row r="119" spans="1:14">
      <c r="A119" s="284"/>
      <c r="B119" s="287"/>
      <c r="C119" s="296"/>
      <c r="D119" s="273"/>
      <c r="E119" s="83">
        <v>5</v>
      </c>
      <c r="F119" s="188"/>
      <c r="G119" s="135"/>
      <c r="H119" s="136"/>
      <c r="I119" s="273"/>
      <c r="J119" s="83">
        <v>5</v>
      </c>
      <c r="K119" s="188" t="s">
        <v>460</v>
      </c>
      <c r="L119" s="135">
        <v>2.5</v>
      </c>
      <c r="M119" s="136">
        <v>3.58178406690093</v>
      </c>
      <c r="N119" s="267"/>
    </row>
    <row r="120" spans="1:14">
      <c r="A120" s="283" t="s">
        <v>134</v>
      </c>
      <c r="B120" s="289" t="s">
        <v>341</v>
      </c>
      <c r="C120" s="295">
        <v>7.6635188247985129</v>
      </c>
      <c r="D120" s="272">
        <f t="shared" ref="D120" si="21">SUM(G120:G124)</f>
        <v>1.6</v>
      </c>
      <c r="E120" s="47">
        <v>1</v>
      </c>
      <c r="F120" s="185" t="s">
        <v>568</v>
      </c>
      <c r="G120" s="133">
        <v>1.6</v>
      </c>
      <c r="H120" s="134">
        <v>100</v>
      </c>
      <c r="I120" s="272">
        <f t="shared" ref="I120" si="22">SUM(L120:L124)</f>
        <v>0</v>
      </c>
      <c r="J120" s="47">
        <v>1</v>
      </c>
      <c r="K120" s="185"/>
      <c r="L120" s="133"/>
      <c r="M120" s="134"/>
      <c r="N120" s="266"/>
    </row>
    <row r="121" spans="1:14">
      <c r="A121" s="284"/>
      <c r="B121" s="290"/>
      <c r="C121" s="296"/>
      <c r="D121" s="273"/>
      <c r="E121" s="48">
        <v>2</v>
      </c>
      <c r="F121" s="186"/>
      <c r="G121" s="132"/>
      <c r="H121" s="58"/>
      <c r="I121" s="273"/>
      <c r="J121" s="48">
        <v>2</v>
      </c>
      <c r="K121" s="186"/>
      <c r="L121" s="132"/>
      <c r="M121" s="58"/>
      <c r="N121" s="267"/>
    </row>
    <row r="122" spans="1:14">
      <c r="A122" s="284"/>
      <c r="B122" s="290"/>
      <c r="C122" s="296"/>
      <c r="D122" s="273"/>
      <c r="E122" s="42">
        <v>3</v>
      </c>
      <c r="F122" s="186"/>
      <c r="G122" s="132"/>
      <c r="H122" s="58"/>
      <c r="I122" s="273"/>
      <c r="J122" s="42">
        <v>3</v>
      </c>
      <c r="K122" s="186"/>
      <c r="L122" s="132"/>
      <c r="M122" s="58"/>
      <c r="N122" s="267"/>
    </row>
    <row r="123" spans="1:14">
      <c r="A123" s="284"/>
      <c r="B123" s="290"/>
      <c r="C123" s="296"/>
      <c r="D123" s="273"/>
      <c r="E123" s="42">
        <v>4</v>
      </c>
      <c r="F123" s="186"/>
      <c r="G123" s="132"/>
      <c r="H123" s="58"/>
      <c r="I123" s="273"/>
      <c r="J123" s="42">
        <v>4</v>
      </c>
      <c r="K123" s="186"/>
      <c r="L123" s="132"/>
      <c r="M123" s="58"/>
      <c r="N123" s="267"/>
    </row>
    <row r="124" spans="1:14">
      <c r="A124" s="285"/>
      <c r="B124" s="291"/>
      <c r="C124" s="297"/>
      <c r="D124" s="274"/>
      <c r="E124" s="43">
        <v>5</v>
      </c>
      <c r="F124" s="188"/>
      <c r="G124" s="135"/>
      <c r="H124" s="136"/>
      <c r="I124" s="274"/>
      <c r="J124" s="43">
        <v>5</v>
      </c>
      <c r="K124" s="188"/>
      <c r="L124" s="135"/>
      <c r="M124" s="136"/>
      <c r="N124" s="268"/>
    </row>
    <row r="125" spans="1:14">
      <c r="A125" s="283" t="s">
        <v>135</v>
      </c>
      <c r="B125" s="286" t="s">
        <v>342</v>
      </c>
      <c r="C125" s="295">
        <v>33.35909299213008</v>
      </c>
      <c r="D125" s="263">
        <f>SUM(G125:G129)</f>
        <v>3</v>
      </c>
      <c r="E125" s="47">
        <v>1</v>
      </c>
      <c r="F125" s="84" t="s">
        <v>302</v>
      </c>
      <c r="G125" s="191">
        <v>3</v>
      </c>
      <c r="H125" s="123">
        <v>100</v>
      </c>
      <c r="I125" s="263">
        <f>SUM(L125:L129)</f>
        <v>54.666666800000002</v>
      </c>
      <c r="J125" s="47">
        <v>1</v>
      </c>
      <c r="K125" s="84" t="s">
        <v>464</v>
      </c>
      <c r="L125" s="191">
        <v>27.333333400000001</v>
      </c>
      <c r="M125" s="123">
        <v>50</v>
      </c>
      <c r="N125" s="266" t="s">
        <v>469</v>
      </c>
    </row>
    <row r="126" spans="1:14">
      <c r="A126" s="284"/>
      <c r="B126" s="287"/>
      <c r="C126" s="296"/>
      <c r="D126" s="264"/>
      <c r="E126" s="48">
        <v>2</v>
      </c>
      <c r="F126" s="85"/>
      <c r="G126" s="192"/>
      <c r="H126" s="124"/>
      <c r="I126" s="264"/>
      <c r="J126" s="48">
        <v>2</v>
      </c>
      <c r="K126" s="85" t="s">
        <v>461</v>
      </c>
      <c r="L126" s="192">
        <v>26</v>
      </c>
      <c r="M126" s="124">
        <v>47.560975493753716</v>
      </c>
      <c r="N126" s="267"/>
    </row>
    <row r="127" spans="1:14">
      <c r="A127" s="284"/>
      <c r="B127" s="287"/>
      <c r="C127" s="296"/>
      <c r="D127" s="264"/>
      <c r="E127" s="42">
        <v>3</v>
      </c>
      <c r="F127" s="85"/>
      <c r="G127" s="192"/>
      <c r="H127" s="124"/>
      <c r="I127" s="264"/>
      <c r="J127" s="42">
        <v>3</v>
      </c>
      <c r="K127" s="85" t="s">
        <v>465</v>
      </c>
      <c r="L127" s="192">
        <v>1.3333333999999999</v>
      </c>
      <c r="M127" s="124">
        <v>2.4390245062462816</v>
      </c>
      <c r="N127" s="267"/>
    </row>
    <row r="128" spans="1:14">
      <c r="A128" s="284"/>
      <c r="B128" s="287"/>
      <c r="C128" s="296"/>
      <c r="D128" s="264"/>
      <c r="E128" s="42">
        <v>4</v>
      </c>
      <c r="F128" s="85"/>
      <c r="G128" s="192"/>
      <c r="H128" s="124"/>
      <c r="I128" s="264"/>
      <c r="J128" s="42">
        <v>4</v>
      </c>
      <c r="K128" s="85"/>
      <c r="L128" s="192"/>
      <c r="M128" s="124"/>
      <c r="N128" s="267"/>
    </row>
    <row r="129" spans="1:14">
      <c r="A129" s="284"/>
      <c r="B129" s="287"/>
      <c r="C129" s="297"/>
      <c r="D129" s="264"/>
      <c r="E129" s="43">
        <v>5</v>
      </c>
      <c r="F129" s="85"/>
      <c r="G129" s="192"/>
      <c r="H129" s="124"/>
      <c r="I129" s="264"/>
      <c r="J129" s="43">
        <v>5</v>
      </c>
      <c r="K129" s="85"/>
      <c r="L129" s="192"/>
      <c r="M129" s="124"/>
      <c r="N129" s="267"/>
    </row>
    <row r="130" spans="1:14">
      <c r="A130" s="283" t="s">
        <v>215</v>
      </c>
      <c r="B130" s="286" t="s">
        <v>570</v>
      </c>
      <c r="C130" s="295">
        <v>7.1606647218054471</v>
      </c>
      <c r="D130" s="263">
        <f>SUM(G130:G134)</f>
        <v>11.375</v>
      </c>
      <c r="E130" s="47">
        <v>1</v>
      </c>
      <c r="F130" s="84" t="s">
        <v>569</v>
      </c>
      <c r="G130" s="191">
        <v>11.375</v>
      </c>
      <c r="H130" s="123">
        <v>100</v>
      </c>
      <c r="I130" s="263">
        <f>SUM(L130:L134)</f>
        <v>34.125</v>
      </c>
      <c r="J130" s="47">
        <v>1</v>
      </c>
      <c r="K130" s="84" t="s">
        <v>461</v>
      </c>
      <c r="L130" s="191">
        <v>11.375</v>
      </c>
      <c r="M130" s="123">
        <v>33.333333333333336</v>
      </c>
      <c r="N130" s="266"/>
    </row>
    <row r="131" spans="1:14">
      <c r="A131" s="284"/>
      <c r="B131" s="287"/>
      <c r="C131" s="296"/>
      <c r="D131" s="264"/>
      <c r="E131" s="48">
        <v>2</v>
      </c>
      <c r="F131" s="85"/>
      <c r="G131" s="192"/>
      <c r="H131" s="124"/>
      <c r="I131" s="264"/>
      <c r="J131" s="48">
        <v>2</v>
      </c>
      <c r="K131" s="85" t="s">
        <v>463</v>
      </c>
      <c r="L131" s="192">
        <v>11.375</v>
      </c>
      <c r="M131" s="124">
        <v>33.333333333333336</v>
      </c>
      <c r="N131" s="267"/>
    </row>
    <row r="132" spans="1:14">
      <c r="A132" s="284"/>
      <c r="B132" s="287"/>
      <c r="C132" s="296"/>
      <c r="D132" s="264"/>
      <c r="E132" s="42">
        <v>3</v>
      </c>
      <c r="F132" s="85"/>
      <c r="G132" s="192"/>
      <c r="H132" s="124"/>
      <c r="I132" s="264"/>
      <c r="J132" s="42">
        <v>3</v>
      </c>
      <c r="K132" s="85" t="s">
        <v>464</v>
      </c>
      <c r="L132" s="192">
        <v>11.375</v>
      </c>
      <c r="M132" s="124">
        <v>33.333333333333336</v>
      </c>
      <c r="N132" s="267"/>
    </row>
    <row r="133" spans="1:14">
      <c r="A133" s="284"/>
      <c r="B133" s="287"/>
      <c r="C133" s="296"/>
      <c r="D133" s="264"/>
      <c r="E133" s="42">
        <v>4</v>
      </c>
      <c r="F133" s="85"/>
      <c r="G133" s="192"/>
      <c r="H133" s="124"/>
      <c r="I133" s="264"/>
      <c r="J133" s="42">
        <v>4</v>
      </c>
      <c r="K133" s="85"/>
      <c r="L133" s="192"/>
      <c r="M133" s="124"/>
      <c r="N133" s="267"/>
    </row>
    <row r="134" spans="1:14">
      <c r="A134" s="284"/>
      <c r="B134" s="287"/>
      <c r="C134" s="297"/>
      <c r="D134" s="264"/>
      <c r="E134" s="43">
        <v>5</v>
      </c>
      <c r="F134" s="85"/>
      <c r="G134" s="192"/>
      <c r="H134" s="124"/>
      <c r="I134" s="264"/>
      <c r="J134" s="43">
        <v>5</v>
      </c>
      <c r="K134" s="85"/>
      <c r="L134" s="192"/>
      <c r="M134" s="124"/>
      <c r="N134" s="267"/>
    </row>
    <row r="135" spans="1:14">
      <c r="A135" s="283" t="s">
        <v>136</v>
      </c>
      <c r="B135" s="286" t="s">
        <v>343</v>
      </c>
      <c r="C135" s="295">
        <v>22.093242353622898</v>
      </c>
      <c r="D135" s="272">
        <f>SUM(G135:G139)</f>
        <v>10.833333</v>
      </c>
      <c r="E135" s="41">
        <v>1</v>
      </c>
      <c r="F135" s="185" t="s">
        <v>571</v>
      </c>
      <c r="G135" s="133">
        <v>4.1666664999999998</v>
      </c>
      <c r="H135" s="134">
        <v>38.461538106508861</v>
      </c>
      <c r="I135" s="272">
        <f>SUM(L135:L139)</f>
        <v>14.999999499999999</v>
      </c>
      <c r="J135" s="41">
        <v>1</v>
      </c>
      <c r="K135" s="185" t="s">
        <v>461</v>
      </c>
      <c r="L135" s="133">
        <v>6.6666664999999998</v>
      </c>
      <c r="M135" s="134">
        <v>44.44444481481483</v>
      </c>
      <c r="N135" s="266" t="s">
        <v>470</v>
      </c>
    </row>
    <row r="136" spans="1:14">
      <c r="A136" s="284"/>
      <c r="B136" s="287"/>
      <c r="C136" s="296"/>
      <c r="D136" s="273"/>
      <c r="E136" s="42">
        <v>1</v>
      </c>
      <c r="F136" s="186" t="s">
        <v>447</v>
      </c>
      <c r="G136" s="132">
        <v>4.1666664999999998</v>
      </c>
      <c r="H136" s="58">
        <v>38.461538106508861</v>
      </c>
      <c r="I136" s="273"/>
      <c r="J136" s="42">
        <v>2</v>
      </c>
      <c r="K136" s="186" t="s">
        <v>459</v>
      </c>
      <c r="L136" s="132">
        <v>4.1666664999999998</v>
      </c>
      <c r="M136" s="58">
        <v>27.777777592592585</v>
      </c>
      <c r="N136" s="267"/>
    </row>
    <row r="137" spans="1:14">
      <c r="A137" s="284"/>
      <c r="B137" s="287"/>
      <c r="C137" s="296"/>
      <c r="D137" s="273"/>
      <c r="E137" s="42">
        <v>3</v>
      </c>
      <c r="F137" s="186" t="s">
        <v>572</v>
      </c>
      <c r="G137" s="132">
        <v>2.5</v>
      </c>
      <c r="H137" s="58">
        <v>23.07692378698227</v>
      </c>
      <c r="I137" s="273"/>
      <c r="J137" s="42">
        <v>2</v>
      </c>
      <c r="K137" s="186" t="s">
        <v>463</v>
      </c>
      <c r="L137" s="132">
        <v>4.1666664999999998</v>
      </c>
      <c r="M137" s="58">
        <v>27.777777592592585</v>
      </c>
      <c r="N137" s="267"/>
    </row>
    <row r="138" spans="1:14">
      <c r="A138" s="284"/>
      <c r="B138" s="287"/>
      <c r="C138" s="296"/>
      <c r="D138" s="273"/>
      <c r="E138" s="42">
        <v>4</v>
      </c>
      <c r="F138" s="186"/>
      <c r="G138" s="132"/>
      <c r="H138" s="58"/>
      <c r="I138" s="273"/>
      <c r="J138" s="42">
        <v>3</v>
      </c>
      <c r="K138" s="186"/>
      <c r="L138" s="132"/>
      <c r="M138" s="58"/>
      <c r="N138" s="267"/>
    </row>
    <row r="139" spans="1:14">
      <c r="A139" s="285"/>
      <c r="B139" s="288"/>
      <c r="C139" s="297"/>
      <c r="D139" s="274"/>
      <c r="E139" s="43">
        <v>5</v>
      </c>
      <c r="F139" s="188"/>
      <c r="G139" s="135"/>
      <c r="H139" s="136"/>
      <c r="I139" s="274"/>
      <c r="J139" s="43">
        <v>4</v>
      </c>
      <c r="K139" s="188"/>
      <c r="L139" s="135"/>
      <c r="M139" s="136"/>
      <c r="N139" s="268"/>
    </row>
    <row r="140" spans="1:14">
      <c r="A140" s="283" t="s">
        <v>137</v>
      </c>
      <c r="B140" s="286" t="s">
        <v>344</v>
      </c>
      <c r="C140" s="295">
        <v>14.762874343130196</v>
      </c>
      <c r="D140" s="272">
        <f t="shared" ref="D140:D155" si="23">SUM(G140:G144)</f>
        <v>0</v>
      </c>
      <c r="E140" s="47">
        <v>1</v>
      </c>
      <c r="F140" s="185"/>
      <c r="G140" s="133"/>
      <c r="H140" s="134"/>
      <c r="I140" s="272">
        <f t="shared" ref="I140" si="24">SUM(L140:L144)</f>
        <v>17.3137258</v>
      </c>
      <c r="J140" s="47">
        <v>1</v>
      </c>
      <c r="K140" s="185" t="s">
        <v>459</v>
      </c>
      <c r="L140" s="133">
        <v>4.8823530000000002</v>
      </c>
      <c r="M140" s="134">
        <v>28.199320333466297</v>
      </c>
      <c r="N140" s="266"/>
    </row>
    <row r="141" spans="1:14">
      <c r="A141" s="284"/>
      <c r="B141" s="287"/>
      <c r="C141" s="296"/>
      <c r="D141" s="273"/>
      <c r="E141" s="48">
        <v>2</v>
      </c>
      <c r="F141" s="186"/>
      <c r="G141" s="132"/>
      <c r="H141" s="58"/>
      <c r="I141" s="273"/>
      <c r="J141" s="48">
        <v>1</v>
      </c>
      <c r="K141" s="186" t="s">
        <v>461</v>
      </c>
      <c r="L141" s="132">
        <v>4.8823530000000002</v>
      </c>
      <c r="M141" s="58">
        <v>28.199320333466297</v>
      </c>
      <c r="N141" s="267"/>
    </row>
    <row r="142" spans="1:14">
      <c r="A142" s="284"/>
      <c r="B142" s="287"/>
      <c r="C142" s="296"/>
      <c r="D142" s="273"/>
      <c r="E142" s="48">
        <v>3</v>
      </c>
      <c r="F142" s="186"/>
      <c r="G142" s="132"/>
      <c r="H142" s="58"/>
      <c r="I142" s="273"/>
      <c r="J142" s="48">
        <v>1</v>
      </c>
      <c r="K142" s="186" t="s">
        <v>462</v>
      </c>
      <c r="L142" s="132">
        <v>4.8823530000000002</v>
      </c>
      <c r="M142" s="58">
        <v>28.199320333466297</v>
      </c>
      <c r="N142" s="267"/>
    </row>
    <row r="143" spans="1:14">
      <c r="A143" s="284"/>
      <c r="B143" s="287"/>
      <c r="C143" s="296"/>
      <c r="D143" s="273"/>
      <c r="E143" s="48">
        <v>4</v>
      </c>
      <c r="F143" s="186"/>
      <c r="G143" s="132"/>
      <c r="H143" s="58"/>
      <c r="I143" s="273"/>
      <c r="J143" s="48">
        <v>4</v>
      </c>
      <c r="K143" s="186" t="s">
        <v>464</v>
      </c>
      <c r="L143" s="132">
        <v>2.6666667999999998</v>
      </c>
      <c r="M143" s="58">
        <v>15.402038999601112</v>
      </c>
      <c r="N143" s="267"/>
    </row>
    <row r="144" spans="1:14">
      <c r="A144" s="285"/>
      <c r="B144" s="288"/>
      <c r="C144" s="297"/>
      <c r="D144" s="274"/>
      <c r="E144" s="49">
        <v>5</v>
      </c>
      <c r="F144" s="188"/>
      <c r="G144" s="135"/>
      <c r="H144" s="136"/>
      <c r="I144" s="274"/>
      <c r="J144" s="49">
        <v>5</v>
      </c>
      <c r="K144" s="188"/>
      <c r="L144" s="135"/>
      <c r="M144" s="136"/>
      <c r="N144" s="268"/>
    </row>
    <row r="145" spans="1:14">
      <c r="A145" s="283" t="s">
        <v>138</v>
      </c>
      <c r="B145" s="286" t="s">
        <v>345</v>
      </c>
      <c r="C145" s="295">
        <v>1.7602610867374826</v>
      </c>
      <c r="D145" s="272">
        <f t="shared" si="23"/>
        <v>0</v>
      </c>
      <c r="E145" s="47">
        <v>1</v>
      </c>
      <c r="F145" s="185"/>
      <c r="G145" s="133"/>
      <c r="H145" s="134"/>
      <c r="I145" s="272">
        <f t="shared" ref="I145" si="25">SUM(L145:L149)</f>
        <v>2.3333332000000002</v>
      </c>
      <c r="J145" s="47">
        <v>1</v>
      </c>
      <c r="K145" s="185" t="s">
        <v>458</v>
      </c>
      <c r="L145" s="133">
        <v>1.1666666000000001</v>
      </c>
      <c r="M145" s="134">
        <v>50</v>
      </c>
      <c r="N145" s="266"/>
    </row>
    <row r="146" spans="1:14">
      <c r="A146" s="284"/>
      <c r="B146" s="287"/>
      <c r="C146" s="296"/>
      <c r="D146" s="273"/>
      <c r="E146" s="48">
        <v>2</v>
      </c>
      <c r="F146" s="186"/>
      <c r="G146" s="132"/>
      <c r="H146" s="58"/>
      <c r="I146" s="273"/>
      <c r="J146" s="48">
        <v>1</v>
      </c>
      <c r="K146" s="186" t="s">
        <v>466</v>
      </c>
      <c r="L146" s="132">
        <v>1.1666666000000001</v>
      </c>
      <c r="M146" s="58">
        <v>50</v>
      </c>
      <c r="N146" s="267"/>
    </row>
    <row r="147" spans="1:14">
      <c r="A147" s="284"/>
      <c r="B147" s="287"/>
      <c r="C147" s="296"/>
      <c r="D147" s="273"/>
      <c r="E147" s="48">
        <v>3</v>
      </c>
      <c r="F147" s="186"/>
      <c r="G147" s="132"/>
      <c r="H147" s="58"/>
      <c r="I147" s="273"/>
      <c r="J147" s="48">
        <v>3</v>
      </c>
      <c r="K147" s="186"/>
      <c r="L147" s="132"/>
      <c r="M147" s="58"/>
      <c r="N147" s="267"/>
    </row>
    <row r="148" spans="1:14">
      <c r="A148" s="284"/>
      <c r="B148" s="287"/>
      <c r="C148" s="296"/>
      <c r="D148" s="273"/>
      <c r="E148" s="48">
        <v>4</v>
      </c>
      <c r="F148" s="186"/>
      <c r="G148" s="132"/>
      <c r="H148" s="58"/>
      <c r="I148" s="273"/>
      <c r="J148" s="48">
        <v>4</v>
      </c>
      <c r="K148" s="186"/>
      <c r="L148" s="132"/>
      <c r="M148" s="58"/>
      <c r="N148" s="267"/>
    </row>
    <row r="149" spans="1:14">
      <c r="A149" s="285"/>
      <c r="B149" s="288"/>
      <c r="C149" s="297"/>
      <c r="D149" s="274"/>
      <c r="E149" s="49">
        <v>5</v>
      </c>
      <c r="F149" s="188"/>
      <c r="G149" s="135"/>
      <c r="H149" s="136"/>
      <c r="I149" s="274"/>
      <c r="J149" s="49">
        <v>5</v>
      </c>
      <c r="K149" s="188"/>
      <c r="L149" s="135"/>
      <c r="M149" s="136"/>
      <c r="N149" s="268"/>
    </row>
    <row r="150" spans="1:14">
      <c r="A150" s="283" t="s">
        <v>139</v>
      </c>
      <c r="B150" s="286" t="s">
        <v>346</v>
      </c>
      <c r="C150" s="295">
        <v>13.818927974539339</v>
      </c>
      <c r="D150" s="272">
        <f t="shared" si="23"/>
        <v>0</v>
      </c>
      <c r="E150" s="47">
        <v>1</v>
      </c>
      <c r="F150" s="185"/>
      <c r="G150" s="133"/>
      <c r="H150" s="134"/>
      <c r="I150" s="272">
        <f t="shared" ref="I150" si="26">SUM(L150:L154)</f>
        <v>37.08</v>
      </c>
      <c r="J150" s="47">
        <v>1</v>
      </c>
      <c r="K150" s="185" t="s">
        <v>458</v>
      </c>
      <c r="L150" s="133">
        <v>12.36</v>
      </c>
      <c r="M150" s="134">
        <v>33.333333333333336</v>
      </c>
      <c r="N150" s="266"/>
    </row>
    <row r="151" spans="1:14">
      <c r="A151" s="284"/>
      <c r="B151" s="287"/>
      <c r="C151" s="296"/>
      <c r="D151" s="273"/>
      <c r="E151" s="48">
        <v>2</v>
      </c>
      <c r="F151" s="186"/>
      <c r="G151" s="132"/>
      <c r="H151" s="58"/>
      <c r="I151" s="273"/>
      <c r="J151" s="48">
        <v>1</v>
      </c>
      <c r="K151" s="186" t="s">
        <v>459</v>
      </c>
      <c r="L151" s="132">
        <v>12.36</v>
      </c>
      <c r="M151" s="58">
        <v>33.333333333333336</v>
      </c>
      <c r="N151" s="267"/>
    </row>
    <row r="152" spans="1:14">
      <c r="A152" s="284"/>
      <c r="B152" s="287"/>
      <c r="C152" s="296"/>
      <c r="D152" s="273"/>
      <c r="E152" s="48">
        <v>3</v>
      </c>
      <c r="F152" s="186"/>
      <c r="G152" s="132"/>
      <c r="H152" s="58"/>
      <c r="I152" s="273"/>
      <c r="J152" s="48">
        <v>1</v>
      </c>
      <c r="K152" s="186" t="s">
        <v>466</v>
      </c>
      <c r="L152" s="132">
        <v>12.36</v>
      </c>
      <c r="M152" s="58">
        <v>33.333333333333336</v>
      </c>
      <c r="N152" s="267"/>
    </row>
    <row r="153" spans="1:14">
      <c r="A153" s="284"/>
      <c r="B153" s="287"/>
      <c r="C153" s="296"/>
      <c r="D153" s="273"/>
      <c r="E153" s="48">
        <v>4</v>
      </c>
      <c r="F153" s="186"/>
      <c r="G153" s="132"/>
      <c r="H153" s="58"/>
      <c r="I153" s="273"/>
      <c r="J153" s="48">
        <v>4</v>
      </c>
      <c r="K153" s="186"/>
      <c r="L153" s="132"/>
      <c r="M153" s="58"/>
      <c r="N153" s="267"/>
    </row>
    <row r="154" spans="1:14">
      <c r="A154" s="285"/>
      <c r="B154" s="288"/>
      <c r="C154" s="297"/>
      <c r="D154" s="274"/>
      <c r="E154" s="49">
        <v>5</v>
      </c>
      <c r="F154" s="188"/>
      <c r="G154" s="135"/>
      <c r="H154" s="136"/>
      <c r="I154" s="274"/>
      <c r="J154" s="49">
        <v>5</v>
      </c>
      <c r="K154" s="188"/>
      <c r="L154" s="135"/>
      <c r="M154" s="136"/>
      <c r="N154" s="268"/>
    </row>
    <row r="155" spans="1:14">
      <c r="A155" s="283" t="s">
        <v>140</v>
      </c>
      <c r="B155" s="286" t="s">
        <v>347</v>
      </c>
      <c r="C155" s="295">
        <v>7.7421462684611004</v>
      </c>
      <c r="D155" s="272">
        <f t="shared" si="23"/>
        <v>0</v>
      </c>
      <c r="E155" s="41">
        <v>1</v>
      </c>
      <c r="F155" s="84"/>
      <c r="G155" s="191"/>
      <c r="H155" s="123"/>
      <c r="I155" s="272">
        <f t="shared" ref="I155" si="27">SUM(L155:L159)</f>
        <v>0</v>
      </c>
      <c r="J155" s="41">
        <v>1</v>
      </c>
      <c r="K155" s="84"/>
      <c r="L155" s="191"/>
      <c r="M155" s="123"/>
      <c r="N155" s="266"/>
    </row>
    <row r="156" spans="1:14">
      <c r="A156" s="284"/>
      <c r="B156" s="287"/>
      <c r="C156" s="296"/>
      <c r="D156" s="273"/>
      <c r="E156" s="42">
        <v>2</v>
      </c>
      <c r="F156" s="186"/>
      <c r="G156" s="132"/>
      <c r="H156" s="58"/>
      <c r="I156" s="273"/>
      <c r="J156" s="42">
        <v>2</v>
      </c>
      <c r="K156" s="186"/>
      <c r="L156" s="132"/>
      <c r="M156" s="58"/>
      <c r="N156" s="267"/>
    </row>
    <row r="157" spans="1:14">
      <c r="A157" s="284"/>
      <c r="B157" s="287"/>
      <c r="C157" s="296"/>
      <c r="D157" s="273"/>
      <c r="E157" s="42">
        <v>3</v>
      </c>
      <c r="F157" s="186"/>
      <c r="G157" s="132"/>
      <c r="H157" s="58"/>
      <c r="I157" s="273"/>
      <c r="J157" s="42">
        <v>3</v>
      </c>
      <c r="K157" s="186"/>
      <c r="L157" s="132"/>
      <c r="M157" s="58"/>
      <c r="N157" s="267"/>
    </row>
    <row r="158" spans="1:14">
      <c r="A158" s="284"/>
      <c r="B158" s="287"/>
      <c r="C158" s="296"/>
      <c r="D158" s="273"/>
      <c r="E158" s="42">
        <v>4</v>
      </c>
      <c r="F158" s="186"/>
      <c r="G158" s="132"/>
      <c r="H158" s="58"/>
      <c r="I158" s="273"/>
      <c r="J158" s="42">
        <v>4</v>
      </c>
      <c r="K158" s="186"/>
      <c r="L158" s="132"/>
      <c r="M158" s="58"/>
      <c r="N158" s="267"/>
    </row>
    <row r="159" spans="1:14">
      <c r="A159" s="284"/>
      <c r="B159" s="287"/>
      <c r="C159" s="297"/>
      <c r="D159" s="274"/>
      <c r="E159" s="43">
        <v>5</v>
      </c>
      <c r="F159" s="188"/>
      <c r="G159" s="135"/>
      <c r="H159" s="136"/>
      <c r="I159" s="274"/>
      <c r="J159" s="43">
        <v>5</v>
      </c>
      <c r="K159" s="188"/>
      <c r="L159" s="135"/>
      <c r="M159" s="136"/>
      <c r="N159" s="267"/>
    </row>
    <row r="160" spans="1:14">
      <c r="A160" s="283" t="s">
        <v>141</v>
      </c>
      <c r="B160" s="286" t="s">
        <v>348</v>
      </c>
      <c r="C160" s="295">
        <v>183.66052396010727</v>
      </c>
      <c r="D160" s="263">
        <f>SUM(G160:G165)</f>
        <v>54.448420600000006</v>
      </c>
      <c r="E160" s="41">
        <v>1</v>
      </c>
      <c r="F160" s="84" t="s">
        <v>227</v>
      </c>
      <c r="G160" s="191">
        <v>18.0442103</v>
      </c>
      <c r="H160" s="123">
        <v>33.140006819591754</v>
      </c>
      <c r="I160" s="263">
        <v>538.54592930000001</v>
      </c>
      <c r="J160" s="41">
        <v>1</v>
      </c>
      <c r="K160" s="84" t="s">
        <v>458</v>
      </c>
      <c r="L160" s="191">
        <v>186.58673810000002</v>
      </c>
      <c r="M160" s="123">
        <v>34.646392804885693</v>
      </c>
      <c r="N160" s="266"/>
    </row>
    <row r="161" spans="1:14">
      <c r="A161" s="284"/>
      <c r="B161" s="287"/>
      <c r="C161" s="296"/>
      <c r="D161" s="264"/>
      <c r="E161" s="42">
        <v>2</v>
      </c>
      <c r="F161" s="85" t="s">
        <v>228</v>
      </c>
      <c r="G161" s="192">
        <v>12.36</v>
      </c>
      <c r="H161" s="124">
        <v>22.700382974928754</v>
      </c>
      <c r="I161" s="264"/>
      <c r="J161" s="42">
        <v>2</v>
      </c>
      <c r="K161" s="85" t="s">
        <v>466</v>
      </c>
      <c r="L161" s="192">
        <v>155.20345010000003</v>
      </c>
      <c r="M161" s="124">
        <v>28.818981196595963</v>
      </c>
      <c r="N161" s="267"/>
    </row>
    <row r="162" spans="1:14">
      <c r="A162" s="284"/>
      <c r="B162" s="287"/>
      <c r="C162" s="296"/>
      <c r="D162" s="264"/>
      <c r="E162" s="42">
        <v>2</v>
      </c>
      <c r="F162" s="85" t="s">
        <v>229</v>
      </c>
      <c r="G162" s="192">
        <v>12.36</v>
      </c>
      <c r="H162" s="124">
        <v>22.700382974928754</v>
      </c>
      <c r="I162" s="264"/>
      <c r="J162" s="42">
        <v>3</v>
      </c>
      <c r="K162" s="85" t="s">
        <v>465</v>
      </c>
      <c r="L162" s="192">
        <v>68.296621200000004</v>
      </c>
      <c r="M162" s="124">
        <v>12.681670677331399</v>
      </c>
      <c r="N162" s="267"/>
    </row>
    <row r="163" spans="1:14">
      <c r="A163" s="284"/>
      <c r="B163" s="287"/>
      <c r="C163" s="296"/>
      <c r="D163" s="264"/>
      <c r="E163" s="42">
        <v>4</v>
      </c>
      <c r="F163" s="85" t="s">
        <v>303</v>
      </c>
      <c r="G163" s="192">
        <v>5.6842103000000002</v>
      </c>
      <c r="H163" s="124">
        <v>10.439623844662998</v>
      </c>
      <c r="I163" s="264"/>
      <c r="J163" s="42">
        <v>4</v>
      </c>
      <c r="K163" s="85" t="s">
        <v>462</v>
      </c>
      <c r="L163" s="192">
        <v>59.890817600000005</v>
      </c>
      <c r="M163" s="124">
        <v>11.120837488799861</v>
      </c>
      <c r="N163" s="267"/>
    </row>
    <row r="164" spans="1:14">
      <c r="A164" s="284"/>
      <c r="B164" s="287"/>
      <c r="C164" s="296"/>
      <c r="D164" s="264"/>
      <c r="E164" s="42">
        <v>5</v>
      </c>
      <c r="F164" s="85" t="s">
        <v>573</v>
      </c>
      <c r="G164" s="192">
        <v>3</v>
      </c>
      <c r="H164" s="124">
        <v>5.5098016929438725</v>
      </c>
      <c r="I164" s="264"/>
      <c r="J164" s="42">
        <v>5</v>
      </c>
      <c r="K164" s="85" t="s">
        <v>463</v>
      </c>
      <c r="L164" s="192">
        <v>54.241234999999996</v>
      </c>
      <c r="M164" s="124">
        <v>10.07179370392838</v>
      </c>
      <c r="N164" s="267"/>
    </row>
    <row r="165" spans="1:14">
      <c r="A165" s="285"/>
      <c r="B165" s="288"/>
      <c r="C165" s="297"/>
      <c r="D165" s="265"/>
      <c r="E165" s="43">
        <v>5</v>
      </c>
      <c r="F165" s="86" t="s">
        <v>574</v>
      </c>
      <c r="G165" s="193">
        <v>3</v>
      </c>
      <c r="H165" s="125">
        <v>5.5098016929438725</v>
      </c>
      <c r="I165" s="265"/>
      <c r="J165" s="211" t="s">
        <v>468</v>
      </c>
      <c r="K165" s="86"/>
      <c r="L165" s="193"/>
      <c r="M165" s="125"/>
      <c r="N165" s="268"/>
    </row>
    <row r="166" spans="1:14">
      <c r="A166" s="283" t="s">
        <v>142</v>
      </c>
      <c r="B166" s="286" t="s">
        <v>349</v>
      </c>
      <c r="C166" s="295">
        <v>1171.0216810576044</v>
      </c>
      <c r="D166" s="263">
        <f>SUM(G166:G170)</f>
        <v>789.20728900000017</v>
      </c>
      <c r="E166" s="41">
        <v>1</v>
      </c>
      <c r="F166" s="84" t="s">
        <v>230</v>
      </c>
      <c r="G166" s="191">
        <v>414.77019200000012</v>
      </c>
      <c r="H166" s="123">
        <v>52.555291592092786</v>
      </c>
      <c r="I166" s="263">
        <v>2027.6572280000007</v>
      </c>
      <c r="J166" s="41">
        <v>1</v>
      </c>
      <c r="K166" s="84" t="s">
        <v>458</v>
      </c>
      <c r="L166" s="191">
        <v>610.93640700000094</v>
      </c>
      <c r="M166" s="123">
        <v>30.130161970354475</v>
      </c>
      <c r="N166" s="266"/>
    </row>
    <row r="167" spans="1:14">
      <c r="A167" s="284"/>
      <c r="B167" s="287"/>
      <c r="C167" s="296"/>
      <c r="D167" s="264"/>
      <c r="E167" s="42">
        <v>2</v>
      </c>
      <c r="F167" s="85" t="s">
        <v>224</v>
      </c>
      <c r="G167" s="192">
        <v>374.43709700000011</v>
      </c>
      <c r="H167" s="124">
        <v>47.444708407907314</v>
      </c>
      <c r="I167" s="264"/>
      <c r="J167" s="42">
        <v>2</v>
      </c>
      <c r="K167" s="85" t="s">
        <v>466</v>
      </c>
      <c r="L167" s="192">
        <v>432.32635080000006</v>
      </c>
      <c r="M167" s="124">
        <v>21.32147114561511</v>
      </c>
      <c r="N167" s="267"/>
    </row>
    <row r="168" spans="1:14">
      <c r="A168" s="284"/>
      <c r="B168" s="287"/>
      <c r="C168" s="296"/>
      <c r="D168" s="264"/>
      <c r="E168" s="42">
        <v>3</v>
      </c>
      <c r="F168" s="85"/>
      <c r="G168" s="192"/>
      <c r="H168" s="124"/>
      <c r="I168" s="264"/>
      <c r="J168" s="42">
        <v>3</v>
      </c>
      <c r="K168" s="85" t="s">
        <v>465</v>
      </c>
      <c r="L168" s="192">
        <v>400.08462539999988</v>
      </c>
      <c r="M168" s="124">
        <v>19.73137371914811</v>
      </c>
      <c r="N168" s="267"/>
    </row>
    <row r="169" spans="1:14">
      <c r="A169" s="284"/>
      <c r="B169" s="287"/>
      <c r="C169" s="296"/>
      <c r="D169" s="264"/>
      <c r="E169" s="42">
        <v>4</v>
      </c>
      <c r="F169" s="186"/>
      <c r="G169" s="132"/>
      <c r="H169" s="58"/>
      <c r="I169" s="264"/>
      <c r="J169" s="42">
        <v>4</v>
      </c>
      <c r="K169" s="186" t="s">
        <v>462</v>
      </c>
      <c r="L169" s="132">
        <v>346.83844879999987</v>
      </c>
      <c r="M169" s="58">
        <v>17.10537875980679</v>
      </c>
      <c r="N169" s="267"/>
    </row>
    <row r="170" spans="1:14">
      <c r="A170" s="285"/>
      <c r="B170" s="288"/>
      <c r="C170" s="297"/>
      <c r="D170" s="265"/>
      <c r="E170" s="43">
        <v>5</v>
      </c>
      <c r="F170" s="188"/>
      <c r="G170" s="135"/>
      <c r="H170" s="136"/>
      <c r="I170" s="265"/>
      <c r="J170" s="43">
        <v>5</v>
      </c>
      <c r="K170" s="188" t="s">
        <v>463</v>
      </c>
      <c r="L170" s="135">
        <v>170.34481999999997</v>
      </c>
      <c r="M170" s="136">
        <v>8.4010659024464864</v>
      </c>
      <c r="N170" s="268"/>
    </row>
    <row r="171" spans="1:14">
      <c r="A171" s="283" t="s">
        <v>116</v>
      </c>
      <c r="B171" s="286" t="s">
        <v>350</v>
      </c>
      <c r="C171" s="295">
        <v>73.204460109865352</v>
      </c>
      <c r="D171" s="263">
        <f t="shared" ref="D171" si="28">SUM(G171:G175)</f>
        <v>0</v>
      </c>
      <c r="E171" s="47">
        <v>1</v>
      </c>
      <c r="F171" s="185"/>
      <c r="G171" s="133"/>
      <c r="H171" s="134"/>
      <c r="I171" s="263">
        <v>273.72304089999994</v>
      </c>
      <c r="J171" s="47">
        <v>1</v>
      </c>
      <c r="K171" s="185" t="s">
        <v>458</v>
      </c>
      <c r="L171" s="133">
        <v>78.80868329999997</v>
      </c>
      <c r="M171" s="134">
        <v>28.79139550725338</v>
      </c>
      <c r="N171" s="266"/>
    </row>
    <row r="172" spans="1:14">
      <c r="A172" s="284"/>
      <c r="B172" s="287"/>
      <c r="C172" s="296"/>
      <c r="D172" s="264"/>
      <c r="E172" s="48">
        <v>2</v>
      </c>
      <c r="F172" s="186"/>
      <c r="G172" s="132"/>
      <c r="H172" s="58"/>
      <c r="I172" s="264"/>
      <c r="J172" s="48">
        <v>2</v>
      </c>
      <c r="K172" s="186" t="s">
        <v>466</v>
      </c>
      <c r="L172" s="132">
        <v>44.151258599999991</v>
      </c>
      <c r="M172" s="58">
        <v>16.129902128381612</v>
      </c>
      <c r="N172" s="267"/>
    </row>
    <row r="173" spans="1:14">
      <c r="A173" s="284"/>
      <c r="B173" s="287"/>
      <c r="C173" s="296"/>
      <c r="D173" s="264"/>
      <c r="E173" s="48">
        <v>3</v>
      </c>
      <c r="F173" s="186"/>
      <c r="G173" s="132"/>
      <c r="H173" s="58"/>
      <c r="I173" s="264"/>
      <c r="J173" s="48">
        <v>3</v>
      </c>
      <c r="K173" s="186" t="s">
        <v>462</v>
      </c>
      <c r="L173" s="132">
        <v>38.871710300000004</v>
      </c>
      <c r="M173" s="58">
        <v>14.20111006080818</v>
      </c>
      <c r="N173" s="267"/>
    </row>
    <row r="174" spans="1:14">
      <c r="A174" s="284"/>
      <c r="B174" s="287"/>
      <c r="C174" s="296"/>
      <c r="D174" s="264"/>
      <c r="E174" s="48">
        <v>4</v>
      </c>
      <c r="F174" s="186"/>
      <c r="G174" s="132"/>
      <c r="H174" s="58"/>
      <c r="I174" s="264"/>
      <c r="J174" s="48">
        <v>3</v>
      </c>
      <c r="K174" s="186" t="s">
        <v>464</v>
      </c>
      <c r="L174" s="132">
        <v>38.764040899999998</v>
      </c>
      <c r="M174" s="58">
        <v>14.161774899381509</v>
      </c>
      <c r="N174" s="267"/>
    </row>
    <row r="175" spans="1:14">
      <c r="A175" s="285"/>
      <c r="B175" s="288"/>
      <c r="C175" s="297"/>
      <c r="D175" s="265"/>
      <c r="E175" s="49">
        <v>5</v>
      </c>
      <c r="F175" s="188"/>
      <c r="G175" s="135"/>
      <c r="H175" s="136"/>
      <c r="I175" s="265"/>
      <c r="J175" s="49">
        <v>3</v>
      </c>
      <c r="K175" s="188" t="s">
        <v>465</v>
      </c>
      <c r="L175" s="135">
        <v>38.616071199999993</v>
      </c>
      <c r="M175" s="136">
        <v>14.107716717244747</v>
      </c>
      <c r="N175" s="268"/>
    </row>
    <row r="176" spans="1:14">
      <c r="A176" s="283" t="s">
        <v>143</v>
      </c>
      <c r="B176" s="286" t="s">
        <v>351</v>
      </c>
      <c r="C176" s="295">
        <v>29.040957638270939</v>
      </c>
      <c r="D176" s="263">
        <f t="shared" ref="D176" si="29">SUM(G176:G180)</f>
        <v>11.071428000000001</v>
      </c>
      <c r="E176" s="47">
        <v>1</v>
      </c>
      <c r="F176" s="185" t="s">
        <v>449</v>
      </c>
      <c r="G176" s="133">
        <v>11.071428000000001</v>
      </c>
      <c r="H176" s="134">
        <v>100</v>
      </c>
      <c r="I176" s="263">
        <v>29.571427200000002</v>
      </c>
      <c r="J176" s="47">
        <v>1</v>
      </c>
      <c r="K176" s="185" t="s">
        <v>464</v>
      </c>
      <c r="L176" s="133">
        <v>9.8571424000000007</v>
      </c>
      <c r="M176" s="134">
        <v>33.333333333333336</v>
      </c>
      <c r="N176" s="266"/>
    </row>
    <row r="177" spans="1:14">
      <c r="A177" s="284"/>
      <c r="B177" s="287"/>
      <c r="C177" s="296"/>
      <c r="D177" s="264"/>
      <c r="E177" s="48">
        <v>2</v>
      </c>
      <c r="F177" s="186"/>
      <c r="G177" s="132"/>
      <c r="H177" s="58"/>
      <c r="I177" s="264"/>
      <c r="J177" s="48">
        <v>2</v>
      </c>
      <c r="K177" s="186" t="s">
        <v>466</v>
      </c>
      <c r="L177" s="132">
        <v>7.6428568000000006</v>
      </c>
      <c r="M177" s="58">
        <v>25.845410667226776</v>
      </c>
      <c r="N177" s="267"/>
    </row>
    <row r="178" spans="1:14">
      <c r="A178" s="284"/>
      <c r="B178" s="287"/>
      <c r="C178" s="296"/>
      <c r="D178" s="264"/>
      <c r="E178" s="48">
        <v>3</v>
      </c>
      <c r="F178" s="186"/>
      <c r="G178" s="132"/>
      <c r="H178" s="58"/>
      <c r="I178" s="264"/>
      <c r="J178" s="48">
        <v>3</v>
      </c>
      <c r="K178" s="186" t="s">
        <v>463</v>
      </c>
      <c r="L178" s="132">
        <v>4.4285712000000004</v>
      </c>
      <c r="M178" s="58">
        <v>14.975845332213117</v>
      </c>
      <c r="N178" s="267"/>
    </row>
    <row r="179" spans="1:14">
      <c r="A179" s="284"/>
      <c r="B179" s="287"/>
      <c r="C179" s="296"/>
      <c r="D179" s="264"/>
      <c r="E179" s="48">
        <v>4</v>
      </c>
      <c r="F179" s="186"/>
      <c r="G179" s="132"/>
      <c r="H179" s="58"/>
      <c r="I179" s="264"/>
      <c r="J179" s="48">
        <v>4</v>
      </c>
      <c r="K179" s="186" t="s">
        <v>458</v>
      </c>
      <c r="L179" s="132">
        <v>2.2142856000000002</v>
      </c>
      <c r="M179" s="58">
        <v>7.4879226661065585</v>
      </c>
      <c r="N179" s="267"/>
    </row>
    <row r="180" spans="1:14">
      <c r="A180" s="285"/>
      <c r="B180" s="288"/>
      <c r="C180" s="297"/>
      <c r="D180" s="265"/>
      <c r="E180" s="49">
        <v>5</v>
      </c>
      <c r="F180" s="188"/>
      <c r="G180" s="135"/>
      <c r="H180" s="136"/>
      <c r="I180" s="265"/>
      <c r="J180" s="49">
        <v>5</v>
      </c>
      <c r="K180" s="188" t="s">
        <v>459</v>
      </c>
      <c r="L180" s="135">
        <v>2.2142856000000002</v>
      </c>
      <c r="M180" s="136">
        <v>7.4879226661065585</v>
      </c>
      <c r="N180" s="268"/>
    </row>
    <row r="181" spans="1:14">
      <c r="A181" s="283" t="s">
        <v>144</v>
      </c>
      <c r="B181" s="286" t="s">
        <v>352</v>
      </c>
      <c r="C181" s="295">
        <v>1422.2099923291232</v>
      </c>
      <c r="D181" s="263">
        <f t="shared" ref="D181" si="30">SUM(G181:G185)</f>
        <v>529.81460760000016</v>
      </c>
      <c r="E181" s="41">
        <v>1</v>
      </c>
      <c r="F181" s="84" t="s">
        <v>231</v>
      </c>
      <c r="G181" s="191">
        <v>250.93595410000015</v>
      </c>
      <c r="H181" s="123">
        <v>47.362973859235709</v>
      </c>
      <c r="I181" s="263">
        <v>867.57543800000008</v>
      </c>
      <c r="J181" s="41">
        <v>1</v>
      </c>
      <c r="K181" s="84" t="s">
        <v>464</v>
      </c>
      <c r="L181" s="191">
        <v>216.46603100000002</v>
      </c>
      <c r="M181" s="123">
        <v>24.950686881939944</v>
      </c>
      <c r="N181" s="266"/>
    </row>
    <row r="182" spans="1:14">
      <c r="A182" s="284"/>
      <c r="B182" s="287"/>
      <c r="C182" s="296"/>
      <c r="D182" s="264"/>
      <c r="E182" s="42">
        <v>2</v>
      </c>
      <c r="F182" s="85" t="s">
        <v>234</v>
      </c>
      <c r="G182" s="192">
        <v>151.01399730000014</v>
      </c>
      <c r="H182" s="124">
        <v>28.503177363130181</v>
      </c>
      <c r="I182" s="264"/>
      <c r="J182" s="42">
        <v>2</v>
      </c>
      <c r="K182" s="85" t="s">
        <v>466</v>
      </c>
      <c r="L182" s="192">
        <v>187.27676900000023</v>
      </c>
      <c r="M182" s="124">
        <v>21.586223029979251</v>
      </c>
      <c r="N182" s="267"/>
    </row>
    <row r="183" spans="1:14">
      <c r="A183" s="284"/>
      <c r="B183" s="287"/>
      <c r="C183" s="296"/>
      <c r="D183" s="264"/>
      <c r="E183" s="42">
        <v>3</v>
      </c>
      <c r="F183" s="85" t="s">
        <v>233</v>
      </c>
      <c r="G183" s="192">
        <v>69.616538399999968</v>
      </c>
      <c r="H183" s="124">
        <v>13.139792184167025</v>
      </c>
      <c r="I183" s="264"/>
      <c r="J183" s="42">
        <v>3</v>
      </c>
      <c r="K183" s="85" t="s">
        <v>463</v>
      </c>
      <c r="L183" s="192">
        <v>102.20210139999996</v>
      </c>
      <c r="M183" s="124">
        <v>11.780197654696568</v>
      </c>
      <c r="N183" s="267"/>
    </row>
    <row r="184" spans="1:14">
      <c r="A184" s="284"/>
      <c r="B184" s="287"/>
      <c r="C184" s="296"/>
      <c r="D184" s="264"/>
      <c r="E184" s="42">
        <v>4</v>
      </c>
      <c r="F184" s="85" t="s">
        <v>232</v>
      </c>
      <c r="G184" s="192">
        <v>58.248117799999974</v>
      </c>
      <c r="H184" s="124">
        <v>10.994056593467166</v>
      </c>
      <c r="I184" s="264"/>
      <c r="J184" s="42">
        <v>4</v>
      </c>
      <c r="K184" s="85" t="s">
        <v>462</v>
      </c>
      <c r="L184" s="192">
        <v>82.397458900000004</v>
      </c>
      <c r="M184" s="124">
        <v>9.4974402560252766</v>
      </c>
      <c r="N184" s="267"/>
    </row>
    <row r="185" spans="1:14">
      <c r="A185" s="285"/>
      <c r="B185" s="288"/>
      <c r="C185" s="297"/>
      <c r="D185" s="265"/>
      <c r="E185" s="43">
        <v>5</v>
      </c>
      <c r="F185" s="88"/>
      <c r="G185" s="81"/>
      <c r="H185" s="82"/>
      <c r="I185" s="265"/>
      <c r="J185" s="43">
        <v>5</v>
      </c>
      <c r="K185" s="88" t="s">
        <v>458</v>
      </c>
      <c r="L185" s="81">
        <v>79.720899299999957</v>
      </c>
      <c r="M185" s="82">
        <v>9.1889299544692253</v>
      </c>
      <c r="N185" s="268"/>
    </row>
    <row r="186" spans="1:14">
      <c r="A186" s="283" t="s">
        <v>145</v>
      </c>
      <c r="B186" s="286" t="s">
        <v>353</v>
      </c>
      <c r="C186" s="295">
        <v>34.132461850896121</v>
      </c>
      <c r="D186" s="263">
        <f t="shared" ref="D186" si="31">SUM(G186:G191)</f>
        <v>14.541352700000001</v>
      </c>
      <c r="E186" s="41">
        <v>1</v>
      </c>
      <c r="F186" s="84" t="s">
        <v>235</v>
      </c>
      <c r="G186" s="191">
        <v>14.541352700000001</v>
      </c>
      <c r="H186" s="123">
        <v>100</v>
      </c>
      <c r="I186" s="263">
        <f t="shared" ref="I186" si="32">SUM(L186:L191)</f>
        <v>17.714284800000001</v>
      </c>
      <c r="J186" s="41">
        <v>1</v>
      </c>
      <c r="K186" s="84" t="s">
        <v>464</v>
      </c>
      <c r="L186" s="191">
        <v>4.4285712000000004</v>
      </c>
      <c r="M186" s="123">
        <v>25</v>
      </c>
      <c r="N186" s="266"/>
    </row>
    <row r="187" spans="1:14">
      <c r="A187" s="284"/>
      <c r="B187" s="287"/>
      <c r="C187" s="296"/>
      <c r="D187" s="264"/>
      <c r="E187" s="42">
        <v>2</v>
      </c>
      <c r="F187" s="186"/>
      <c r="G187" s="132"/>
      <c r="H187" s="58"/>
      <c r="I187" s="264"/>
      <c r="J187" s="42">
        <v>2</v>
      </c>
      <c r="K187" s="85" t="s">
        <v>466</v>
      </c>
      <c r="L187" s="192">
        <v>4.4285712000000004</v>
      </c>
      <c r="M187" s="124">
        <v>25</v>
      </c>
      <c r="N187" s="267"/>
    </row>
    <row r="188" spans="1:14">
      <c r="A188" s="284"/>
      <c r="B188" s="287"/>
      <c r="C188" s="296"/>
      <c r="D188" s="264"/>
      <c r="E188" s="42">
        <v>3</v>
      </c>
      <c r="F188" s="186"/>
      <c r="G188" s="132"/>
      <c r="H188" s="58"/>
      <c r="I188" s="264"/>
      <c r="J188" s="42">
        <v>3</v>
      </c>
      <c r="K188" s="85" t="s">
        <v>461</v>
      </c>
      <c r="L188" s="192">
        <v>2.2142856000000002</v>
      </c>
      <c r="M188" s="124">
        <v>12.5</v>
      </c>
      <c r="N188" s="267"/>
    </row>
    <row r="189" spans="1:14">
      <c r="A189" s="284"/>
      <c r="B189" s="287"/>
      <c r="C189" s="296"/>
      <c r="D189" s="264"/>
      <c r="E189" s="42">
        <v>4</v>
      </c>
      <c r="F189" s="186"/>
      <c r="G189" s="132"/>
      <c r="H189" s="58"/>
      <c r="I189" s="264"/>
      <c r="J189" s="42">
        <v>4</v>
      </c>
      <c r="K189" s="85" t="s">
        <v>462</v>
      </c>
      <c r="L189" s="192">
        <v>2.2142856000000002</v>
      </c>
      <c r="M189" s="124">
        <v>12.5</v>
      </c>
      <c r="N189" s="267"/>
    </row>
    <row r="190" spans="1:14">
      <c r="A190" s="284"/>
      <c r="B190" s="287"/>
      <c r="C190" s="296"/>
      <c r="D190" s="264"/>
      <c r="E190" s="42">
        <v>5</v>
      </c>
      <c r="F190" s="186"/>
      <c r="G190" s="132"/>
      <c r="H190" s="58"/>
      <c r="I190" s="264"/>
      <c r="J190" s="83">
        <v>5</v>
      </c>
      <c r="K190" s="197" t="s">
        <v>463</v>
      </c>
      <c r="L190" s="195">
        <v>2.2142856000000002</v>
      </c>
      <c r="M190" s="196">
        <v>12.5</v>
      </c>
      <c r="N190" s="267"/>
    </row>
    <row r="191" spans="1:14">
      <c r="A191" s="285"/>
      <c r="B191" s="288"/>
      <c r="C191" s="297"/>
      <c r="D191" s="265"/>
      <c r="E191" s="43"/>
      <c r="F191" s="188"/>
      <c r="G191" s="135"/>
      <c r="H191" s="136"/>
      <c r="I191" s="265"/>
      <c r="J191" s="43">
        <v>5</v>
      </c>
      <c r="K191" s="86" t="s">
        <v>465</v>
      </c>
      <c r="L191" s="193">
        <v>2.2142856000000002</v>
      </c>
      <c r="M191" s="125">
        <v>12.5</v>
      </c>
      <c r="N191" s="268"/>
    </row>
    <row r="192" spans="1:14">
      <c r="A192" s="283" t="s">
        <v>146</v>
      </c>
      <c r="B192" s="286" t="s">
        <v>354</v>
      </c>
      <c r="C192" s="295">
        <v>450.64249129351265</v>
      </c>
      <c r="D192" s="263">
        <f>SUM(G192:G196)</f>
        <v>221.51684489999991</v>
      </c>
      <c r="E192" s="41">
        <v>1</v>
      </c>
      <c r="F192" s="84" t="s">
        <v>236</v>
      </c>
      <c r="G192" s="191">
        <v>78.218041699999944</v>
      </c>
      <c r="H192" s="123">
        <v>35.310200330503072</v>
      </c>
      <c r="I192" s="263">
        <v>519.88136859999997</v>
      </c>
      <c r="J192" s="41">
        <v>1</v>
      </c>
      <c r="K192" s="84" t="s">
        <v>464</v>
      </c>
      <c r="L192" s="191">
        <v>152.09437000000011</v>
      </c>
      <c r="M192" s="123">
        <v>29.255591599594872</v>
      </c>
      <c r="N192" s="266"/>
    </row>
    <row r="193" spans="1:14">
      <c r="A193" s="284"/>
      <c r="B193" s="287"/>
      <c r="C193" s="296"/>
      <c r="D193" s="264"/>
      <c r="E193" s="42">
        <v>2</v>
      </c>
      <c r="F193" s="85" t="s">
        <v>238</v>
      </c>
      <c r="G193" s="192">
        <v>73.78947049999995</v>
      </c>
      <c r="H193" s="124">
        <v>33.31099742473797</v>
      </c>
      <c r="I193" s="264"/>
      <c r="J193" s="42">
        <v>2</v>
      </c>
      <c r="K193" s="85" t="s">
        <v>466</v>
      </c>
      <c r="L193" s="192">
        <v>85.257969399999951</v>
      </c>
      <c r="M193" s="124">
        <v>16.399504685000196</v>
      </c>
      <c r="N193" s="267"/>
    </row>
    <row r="194" spans="1:14">
      <c r="A194" s="284"/>
      <c r="B194" s="287"/>
      <c r="C194" s="296"/>
      <c r="D194" s="264"/>
      <c r="E194" s="42">
        <v>3</v>
      </c>
      <c r="F194" s="85" t="s">
        <v>419</v>
      </c>
      <c r="G194" s="192">
        <v>37.336918699999998</v>
      </c>
      <c r="H194" s="124">
        <v>16.855114886118496</v>
      </c>
      <c r="I194" s="264"/>
      <c r="J194" s="42">
        <v>3</v>
      </c>
      <c r="K194" s="85" t="s">
        <v>463</v>
      </c>
      <c r="L194" s="192">
        <v>62.879696399999958</v>
      </c>
      <c r="M194" s="124">
        <v>12.09500863039778</v>
      </c>
      <c r="N194" s="267"/>
    </row>
    <row r="195" spans="1:14">
      <c r="A195" s="284"/>
      <c r="B195" s="287"/>
      <c r="C195" s="296"/>
      <c r="D195" s="264"/>
      <c r="E195" s="42">
        <v>4</v>
      </c>
      <c r="F195" s="85" t="s">
        <v>237</v>
      </c>
      <c r="G195" s="192">
        <v>21.448276</v>
      </c>
      <c r="H195" s="124">
        <v>9.6824582390934708</v>
      </c>
      <c r="I195" s="264"/>
      <c r="J195" s="42">
        <v>4</v>
      </c>
      <c r="K195" s="85" t="s">
        <v>458</v>
      </c>
      <c r="L195" s="192">
        <v>58.859474299999974</v>
      </c>
      <c r="M195" s="124">
        <v>11.321712578102979</v>
      </c>
      <c r="N195" s="267"/>
    </row>
    <row r="196" spans="1:14">
      <c r="A196" s="284"/>
      <c r="B196" s="287"/>
      <c r="C196" s="296"/>
      <c r="D196" s="271"/>
      <c r="E196" s="42">
        <v>5</v>
      </c>
      <c r="F196" s="85" t="s">
        <v>450</v>
      </c>
      <c r="G196" s="192">
        <v>10.724138</v>
      </c>
      <c r="H196" s="124">
        <v>4.8412291195467354</v>
      </c>
      <c r="I196" s="271"/>
      <c r="J196" s="83">
        <v>5</v>
      </c>
      <c r="K196" s="197" t="s">
        <v>462</v>
      </c>
      <c r="L196" s="195">
        <v>53.225044900000015</v>
      </c>
      <c r="M196" s="196">
        <v>10.237921209473429</v>
      </c>
      <c r="N196" s="267"/>
    </row>
    <row r="197" spans="1:14">
      <c r="A197" s="283" t="s">
        <v>147</v>
      </c>
      <c r="B197" s="286" t="s">
        <v>355</v>
      </c>
      <c r="C197" s="295">
        <v>2431.4758545848863</v>
      </c>
      <c r="D197" s="263">
        <f>SUM(G197:G201)</f>
        <v>600.72794159999944</v>
      </c>
      <c r="E197" s="41">
        <v>1</v>
      </c>
      <c r="F197" s="84" t="s">
        <v>231</v>
      </c>
      <c r="G197" s="191">
        <v>311.34518529999934</v>
      </c>
      <c r="H197" s="123">
        <v>51.827984639893792</v>
      </c>
      <c r="I197" s="263">
        <v>1103.8380709999997</v>
      </c>
      <c r="J197" s="41">
        <v>1</v>
      </c>
      <c r="K197" s="84" t="s">
        <v>464</v>
      </c>
      <c r="L197" s="191">
        <v>280.39263349999965</v>
      </c>
      <c r="M197" s="123">
        <v>25.401609245637101</v>
      </c>
      <c r="N197" s="266"/>
    </row>
    <row r="198" spans="1:14">
      <c r="A198" s="284"/>
      <c r="B198" s="287"/>
      <c r="C198" s="296"/>
      <c r="D198" s="264"/>
      <c r="E198" s="42">
        <v>2</v>
      </c>
      <c r="F198" s="85" t="s">
        <v>234</v>
      </c>
      <c r="G198" s="192">
        <v>183.00217700000005</v>
      </c>
      <c r="H198" s="124">
        <v>30.463403535481451</v>
      </c>
      <c r="I198" s="264"/>
      <c r="J198" s="42">
        <v>2</v>
      </c>
      <c r="K198" s="85" t="s">
        <v>466</v>
      </c>
      <c r="L198" s="192">
        <v>253.60402250000013</v>
      </c>
      <c r="M198" s="124">
        <v>22.974748666736179</v>
      </c>
      <c r="N198" s="267"/>
    </row>
    <row r="199" spans="1:14">
      <c r="A199" s="284"/>
      <c r="B199" s="287"/>
      <c r="C199" s="296"/>
      <c r="D199" s="264"/>
      <c r="E199" s="42">
        <v>3</v>
      </c>
      <c r="F199" s="85" t="s">
        <v>232</v>
      </c>
      <c r="G199" s="192">
        <v>76.042234799999974</v>
      </c>
      <c r="H199" s="124">
        <v>12.658348236219229</v>
      </c>
      <c r="I199" s="264"/>
      <c r="J199" s="42">
        <v>3</v>
      </c>
      <c r="K199" s="85" t="s">
        <v>462</v>
      </c>
      <c r="L199" s="192">
        <v>127.22685870000002</v>
      </c>
      <c r="M199" s="124">
        <v>11.525862537495264</v>
      </c>
      <c r="N199" s="267"/>
    </row>
    <row r="200" spans="1:14">
      <c r="A200" s="284"/>
      <c r="B200" s="287"/>
      <c r="C200" s="296"/>
      <c r="D200" s="264"/>
      <c r="E200" s="42">
        <v>4</v>
      </c>
      <c r="F200" s="85" t="s">
        <v>421</v>
      </c>
      <c r="G200" s="192">
        <v>18.011277400000001</v>
      </c>
      <c r="H200" s="124">
        <v>2.9982419915458003</v>
      </c>
      <c r="I200" s="264"/>
      <c r="J200" s="42">
        <v>4</v>
      </c>
      <c r="K200" s="85" t="s">
        <v>463</v>
      </c>
      <c r="L200" s="192">
        <v>110.06766439999996</v>
      </c>
      <c r="M200" s="124">
        <v>9.9713596850565054</v>
      </c>
      <c r="N200" s="267"/>
    </row>
    <row r="201" spans="1:14">
      <c r="A201" s="284"/>
      <c r="B201" s="287"/>
      <c r="C201" s="297"/>
      <c r="D201" s="264"/>
      <c r="E201" s="42">
        <v>5</v>
      </c>
      <c r="F201" s="85" t="s">
        <v>420</v>
      </c>
      <c r="G201" s="192">
        <v>12.327067100000001</v>
      </c>
      <c r="H201" s="124">
        <v>2.0520215968592384</v>
      </c>
      <c r="I201" s="264"/>
      <c r="J201" s="42">
        <v>5</v>
      </c>
      <c r="K201" s="85" t="s">
        <v>465</v>
      </c>
      <c r="L201" s="192">
        <v>103.68887410000001</v>
      </c>
      <c r="M201" s="124">
        <v>9.3934859490817004</v>
      </c>
      <c r="N201" s="267"/>
    </row>
    <row r="202" spans="1:14">
      <c r="A202" s="283" t="s">
        <v>148</v>
      </c>
      <c r="B202" s="286" t="s">
        <v>356</v>
      </c>
      <c r="C202" s="295">
        <v>18.032822392822744</v>
      </c>
      <c r="D202" s="272">
        <f t="shared" ref="D202" si="33">SUM(G202:G206)</f>
        <v>24.75</v>
      </c>
      <c r="E202" s="47">
        <v>1</v>
      </c>
      <c r="F202" s="185" t="s">
        <v>240</v>
      </c>
      <c r="G202" s="133">
        <v>24.75</v>
      </c>
      <c r="H202" s="134">
        <v>100</v>
      </c>
      <c r="I202" s="272">
        <f t="shared" ref="I202" si="34">SUM(L202:L206)</f>
        <v>49.5</v>
      </c>
      <c r="J202" s="47">
        <v>1</v>
      </c>
      <c r="K202" s="185" t="s">
        <v>461</v>
      </c>
      <c r="L202" s="133">
        <v>24.75</v>
      </c>
      <c r="M202" s="134">
        <v>50</v>
      </c>
      <c r="N202" s="266"/>
    </row>
    <row r="203" spans="1:14">
      <c r="A203" s="284"/>
      <c r="B203" s="287"/>
      <c r="C203" s="296"/>
      <c r="D203" s="273"/>
      <c r="E203" s="48">
        <v>2</v>
      </c>
      <c r="F203" s="186"/>
      <c r="G203" s="132"/>
      <c r="H203" s="58"/>
      <c r="I203" s="273"/>
      <c r="J203" s="48">
        <v>2</v>
      </c>
      <c r="K203" s="186" t="s">
        <v>463</v>
      </c>
      <c r="L203" s="132">
        <v>16.5</v>
      </c>
      <c r="M203" s="58">
        <v>33.333333333333336</v>
      </c>
      <c r="N203" s="267"/>
    </row>
    <row r="204" spans="1:14">
      <c r="A204" s="284"/>
      <c r="B204" s="287"/>
      <c r="C204" s="296"/>
      <c r="D204" s="273"/>
      <c r="E204" s="48">
        <v>3</v>
      </c>
      <c r="F204" s="186"/>
      <c r="G204" s="132"/>
      <c r="H204" s="58"/>
      <c r="I204" s="273"/>
      <c r="J204" s="48">
        <v>3</v>
      </c>
      <c r="K204" s="186" t="s">
        <v>465</v>
      </c>
      <c r="L204" s="132">
        <v>8.25</v>
      </c>
      <c r="M204" s="58">
        <v>16.666666666666668</v>
      </c>
      <c r="N204" s="267"/>
    </row>
    <row r="205" spans="1:14">
      <c r="A205" s="284"/>
      <c r="B205" s="287"/>
      <c r="C205" s="296"/>
      <c r="D205" s="273"/>
      <c r="E205" s="48">
        <v>4</v>
      </c>
      <c r="F205" s="186"/>
      <c r="G205" s="132"/>
      <c r="H205" s="58"/>
      <c r="I205" s="273"/>
      <c r="J205" s="48">
        <v>4</v>
      </c>
      <c r="K205" s="186"/>
      <c r="L205" s="132"/>
      <c r="M205" s="58"/>
      <c r="N205" s="267"/>
    </row>
    <row r="206" spans="1:14">
      <c r="A206" s="285"/>
      <c r="B206" s="288"/>
      <c r="C206" s="297"/>
      <c r="D206" s="273"/>
      <c r="E206" s="49">
        <v>5</v>
      </c>
      <c r="F206" s="188"/>
      <c r="G206" s="135"/>
      <c r="H206" s="136"/>
      <c r="I206" s="273"/>
      <c r="J206" s="49">
        <v>5</v>
      </c>
      <c r="K206" s="188"/>
      <c r="L206" s="135"/>
      <c r="M206" s="136"/>
      <c r="N206" s="268"/>
    </row>
    <row r="207" spans="1:14">
      <c r="A207" s="283" t="s">
        <v>149</v>
      </c>
      <c r="B207" s="286" t="s">
        <v>357</v>
      </c>
      <c r="C207" s="295">
        <v>44.045433323869432</v>
      </c>
      <c r="D207" s="272">
        <f>SUM(G207:G211)</f>
        <v>21.766666499999999</v>
      </c>
      <c r="E207" s="41">
        <v>1</v>
      </c>
      <c r="F207" s="84" t="s">
        <v>241</v>
      </c>
      <c r="G207" s="191">
        <v>6.1666664999999998</v>
      </c>
      <c r="H207" s="123">
        <v>28.330780461950845</v>
      </c>
      <c r="I207" s="272">
        <f t="shared" ref="I207" si="35">SUM(L207:L211)</f>
        <v>55.8999995</v>
      </c>
      <c r="J207" s="41">
        <v>1</v>
      </c>
      <c r="K207" s="84" t="s">
        <v>463</v>
      </c>
      <c r="L207" s="191">
        <v>19.166666499999998</v>
      </c>
      <c r="M207" s="123">
        <v>34.287418016882093</v>
      </c>
      <c r="N207" s="266" t="s">
        <v>470</v>
      </c>
    </row>
    <row r="208" spans="1:14">
      <c r="A208" s="284"/>
      <c r="B208" s="287"/>
      <c r="C208" s="296"/>
      <c r="D208" s="273"/>
      <c r="E208" s="42">
        <v>2</v>
      </c>
      <c r="F208" s="85" t="s">
        <v>575</v>
      </c>
      <c r="G208" s="192">
        <v>5</v>
      </c>
      <c r="H208" s="124">
        <v>22.970903698092677</v>
      </c>
      <c r="I208" s="273"/>
      <c r="J208" s="42">
        <v>2</v>
      </c>
      <c r="K208" s="85" t="s">
        <v>464</v>
      </c>
      <c r="L208" s="192">
        <v>15.8</v>
      </c>
      <c r="M208" s="124">
        <v>28.26475875013201</v>
      </c>
      <c r="N208" s="267"/>
    </row>
    <row r="209" spans="1:14">
      <c r="A209" s="284"/>
      <c r="B209" s="287"/>
      <c r="C209" s="296"/>
      <c r="D209" s="273"/>
      <c r="E209" s="42">
        <v>2</v>
      </c>
      <c r="F209" s="186" t="s">
        <v>242</v>
      </c>
      <c r="G209" s="132">
        <v>5</v>
      </c>
      <c r="H209" s="58">
        <v>22.970903698092677</v>
      </c>
      <c r="I209" s="273"/>
      <c r="J209" s="42">
        <v>3</v>
      </c>
      <c r="K209" s="186" t="s">
        <v>459</v>
      </c>
      <c r="L209" s="132">
        <v>7.8</v>
      </c>
      <c r="M209" s="58">
        <v>13.953488496900613</v>
      </c>
      <c r="N209" s="267"/>
    </row>
    <row r="210" spans="1:14">
      <c r="A210" s="284"/>
      <c r="B210" s="287"/>
      <c r="C210" s="296"/>
      <c r="D210" s="273"/>
      <c r="E210" s="42">
        <v>4</v>
      </c>
      <c r="F210" s="186" t="s">
        <v>304</v>
      </c>
      <c r="G210" s="132">
        <v>2.8</v>
      </c>
      <c r="H210" s="58">
        <v>12.863706070931899</v>
      </c>
      <c r="I210" s="273"/>
      <c r="J210" s="42">
        <v>4</v>
      </c>
      <c r="K210" s="186" t="s">
        <v>460</v>
      </c>
      <c r="L210" s="132">
        <v>6.9666664999999997</v>
      </c>
      <c r="M210" s="58">
        <v>12.462730880704211</v>
      </c>
      <c r="N210" s="267"/>
    </row>
    <row r="211" spans="1:14">
      <c r="A211" s="285"/>
      <c r="B211" s="288"/>
      <c r="C211" s="297"/>
      <c r="D211" s="273"/>
      <c r="E211" s="43">
        <v>4</v>
      </c>
      <c r="F211" s="188" t="s">
        <v>431</v>
      </c>
      <c r="G211" s="135">
        <v>2.8</v>
      </c>
      <c r="H211" s="136">
        <v>12.863706070931899</v>
      </c>
      <c r="I211" s="273"/>
      <c r="J211" s="43">
        <v>5</v>
      </c>
      <c r="K211" s="188" t="s">
        <v>467</v>
      </c>
      <c r="L211" s="135">
        <v>6.1666664999999998</v>
      </c>
      <c r="M211" s="136">
        <v>11.031603855381071</v>
      </c>
      <c r="N211" s="268"/>
    </row>
    <row r="212" spans="1:14">
      <c r="A212" s="283" t="s">
        <v>150</v>
      </c>
      <c r="B212" s="286" t="s">
        <v>358</v>
      </c>
      <c r="C212" s="295">
        <v>20.765844335618262</v>
      </c>
      <c r="D212" s="263">
        <f>SUM(G212:G216)</f>
        <v>25.6</v>
      </c>
      <c r="E212" s="41">
        <v>1</v>
      </c>
      <c r="F212" s="84" t="s">
        <v>244</v>
      </c>
      <c r="G212" s="191">
        <v>12.8</v>
      </c>
      <c r="H212" s="123">
        <v>50</v>
      </c>
      <c r="I212" s="263">
        <f>SUM(L212:L216)</f>
        <v>57.600000000000009</v>
      </c>
      <c r="J212" s="41">
        <v>1</v>
      </c>
      <c r="K212" s="84" t="s">
        <v>458</v>
      </c>
      <c r="L212" s="191">
        <v>19.200000000000003</v>
      </c>
      <c r="M212" s="123">
        <v>33.333333333333343</v>
      </c>
      <c r="N212" s="266"/>
    </row>
    <row r="213" spans="1:14">
      <c r="A213" s="284"/>
      <c r="B213" s="287"/>
      <c r="C213" s="296"/>
      <c r="D213" s="264"/>
      <c r="E213" s="42">
        <v>1</v>
      </c>
      <c r="F213" s="85" t="s">
        <v>305</v>
      </c>
      <c r="G213" s="192">
        <v>12.8</v>
      </c>
      <c r="H213" s="124">
        <v>50</v>
      </c>
      <c r="I213" s="264"/>
      <c r="J213" s="42">
        <v>1</v>
      </c>
      <c r="K213" s="85" t="s">
        <v>462</v>
      </c>
      <c r="L213" s="192">
        <v>19.200000000000003</v>
      </c>
      <c r="M213" s="124">
        <v>33.333333333333343</v>
      </c>
      <c r="N213" s="267"/>
    </row>
    <row r="214" spans="1:14">
      <c r="A214" s="284"/>
      <c r="B214" s="287"/>
      <c r="C214" s="296"/>
      <c r="D214" s="264"/>
      <c r="E214" s="42">
        <v>3</v>
      </c>
      <c r="F214" s="85"/>
      <c r="G214" s="192"/>
      <c r="H214" s="124"/>
      <c r="I214" s="264"/>
      <c r="J214" s="42">
        <v>1</v>
      </c>
      <c r="K214" s="85" t="s">
        <v>465</v>
      </c>
      <c r="L214" s="192">
        <v>19.200000000000003</v>
      </c>
      <c r="M214" s="124">
        <v>33.333333333333343</v>
      </c>
      <c r="N214" s="267"/>
    </row>
    <row r="215" spans="1:14">
      <c r="A215" s="284"/>
      <c r="B215" s="287"/>
      <c r="C215" s="296"/>
      <c r="D215" s="264"/>
      <c r="E215" s="42">
        <v>4</v>
      </c>
      <c r="F215" s="85"/>
      <c r="G215" s="192"/>
      <c r="H215" s="124"/>
      <c r="I215" s="264"/>
      <c r="J215" s="42">
        <v>4</v>
      </c>
      <c r="K215" s="85"/>
      <c r="L215" s="192"/>
      <c r="M215" s="124"/>
      <c r="N215" s="267"/>
    </row>
    <row r="216" spans="1:14">
      <c r="A216" s="284"/>
      <c r="B216" s="287"/>
      <c r="C216" s="297"/>
      <c r="D216" s="264"/>
      <c r="E216" s="42">
        <v>5</v>
      </c>
      <c r="F216" s="85"/>
      <c r="G216" s="192"/>
      <c r="H216" s="124"/>
      <c r="I216" s="264"/>
      <c r="J216" s="42">
        <v>5</v>
      </c>
      <c r="K216" s="85"/>
      <c r="L216" s="192"/>
      <c r="M216" s="124"/>
      <c r="N216" s="267"/>
    </row>
    <row r="217" spans="1:14">
      <c r="A217" s="283" t="s">
        <v>151</v>
      </c>
      <c r="B217" s="286" t="s">
        <v>359</v>
      </c>
      <c r="C217" s="295">
        <v>52.824422158657157</v>
      </c>
      <c r="D217" s="263">
        <f>SUM(G217:G221)</f>
        <v>9.5</v>
      </c>
      <c r="E217" s="41">
        <v>1</v>
      </c>
      <c r="F217" s="84" t="s">
        <v>245</v>
      </c>
      <c r="G217" s="191">
        <v>4.5</v>
      </c>
      <c r="H217" s="123">
        <v>47.368421052631582</v>
      </c>
      <c r="I217" s="263">
        <f>SUM(L217:L221)</f>
        <v>12.5</v>
      </c>
      <c r="J217" s="41">
        <v>1</v>
      </c>
      <c r="K217" s="84" t="s">
        <v>464</v>
      </c>
      <c r="L217" s="191">
        <v>5.5</v>
      </c>
      <c r="M217" s="123">
        <v>44</v>
      </c>
      <c r="N217" s="266"/>
    </row>
    <row r="218" spans="1:14">
      <c r="A218" s="284"/>
      <c r="B218" s="287"/>
      <c r="C218" s="296"/>
      <c r="D218" s="264"/>
      <c r="E218" s="42">
        <v>2</v>
      </c>
      <c r="F218" s="85" t="s">
        <v>246</v>
      </c>
      <c r="G218" s="192">
        <v>2</v>
      </c>
      <c r="H218" s="124">
        <v>21.05263157894737</v>
      </c>
      <c r="I218" s="264"/>
      <c r="J218" s="42">
        <v>2</v>
      </c>
      <c r="K218" s="85" t="s">
        <v>462</v>
      </c>
      <c r="L218" s="192">
        <v>5</v>
      </c>
      <c r="M218" s="124">
        <v>40</v>
      </c>
      <c r="N218" s="267"/>
    </row>
    <row r="219" spans="1:14">
      <c r="A219" s="284"/>
      <c r="B219" s="287"/>
      <c r="C219" s="296"/>
      <c r="D219" s="264"/>
      <c r="E219" s="42">
        <v>2</v>
      </c>
      <c r="F219" s="186" t="s">
        <v>306</v>
      </c>
      <c r="G219" s="132">
        <v>2</v>
      </c>
      <c r="H219" s="58">
        <v>21.05263157894737</v>
      </c>
      <c r="I219" s="264"/>
      <c r="J219" s="42">
        <v>3</v>
      </c>
      <c r="K219" s="186" t="s">
        <v>459</v>
      </c>
      <c r="L219" s="132">
        <v>1</v>
      </c>
      <c r="M219" s="58">
        <v>8</v>
      </c>
      <c r="N219" s="267"/>
    </row>
    <row r="220" spans="1:14">
      <c r="A220" s="284"/>
      <c r="B220" s="287"/>
      <c r="C220" s="296"/>
      <c r="D220" s="264"/>
      <c r="E220" s="42">
        <v>4</v>
      </c>
      <c r="F220" s="186" t="s">
        <v>576</v>
      </c>
      <c r="G220" s="132">
        <v>1</v>
      </c>
      <c r="H220" s="58">
        <v>10.526315789473685</v>
      </c>
      <c r="I220" s="264"/>
      <c r="J220" s="42">
        <v>3</v>
      </c>
      <c r="K220" s="186" t="s">
        <v>461</v>
      </c>
      <c r="L220" s="132">
        <v>1</v>
      </c>
      <c r="M220" s="58">
        <v>8</v>
      </c>
      <c r="N220" s="267"/>
    </row>
    <row r="221" spans="1:14">
      <c r="A221" s="285"/>
      <c r="B221" s="288"/>
      <c r="C221" s="297"/>
      <c r="D221" s="265"/>
      <c r="E221" s="43">
        <v>5</v>
      </c>
      <c r="F221" s="188"/>
      <c r="G221" s="135"/>
      <c r="H221" s="136"/>
      <c r="I221" s="265"/>
      <c r="J221" s="43">
        <v>5</v>
      </c>
      <c r="K221" s="188"/>
      <c r="L221" s="135"/>
      <c r="M221" s="136"/>
      <c r="N221" s="268"/>
    </row>
    <row r="222" spans="1:14">
      <c r="A222" s="283" t="s">
        <v>523</v>
      </c>
      <c r="B222" s="286" t="s">
        <v>497</v>
      </c>
      <c r="C222" s="295">
        <v>6.9310048744428538</v>
      </c>
      <c r="D222" s="263">
        <f>SUM(G222:G226)</f>
        <v>0</v>
      </c>
      <c r="E222" s="41">
        <v>1</v>
      </c>
      <c r="F222" s="84"/>
      <c r="G222" s="191"/>
      <c r="H222" s="123"/>
      <c r="I222" s="263">
        <f>SUM(L222:L226)</f>
        <v>4.1428570000000002</v>
      </c>
      <c r="J222" s="41">
        <v>1</v>
      </c>
      <c r="K222" s="84" t="s">
        <v>458</v>
      </c>
      <c r="L222" s="191">
        <v>4.1428570000000002</v>
      </c>
      <c r="M222" s="123">
        <v>100</v>
      </c>
      <c r="N222" s="266"/>
    </row>
    <row r="223" spans="1:14">
      <c r="A223" s="284"/>
      <c r="B223" s="287"/>
      <c r="C223" s="296"/>
      <c r="D223" s="264"/>
      <c r="E223" s="42">
        <v>2</v>
      </c>
      <c r="F223" s="85"/>
      <c r="G223" s="192"/>
      <c r="H223" s="124"/>
      <c r="I223" s="264"/>
      <c r="J223" s="42">
        <v>2</v>
      </c>
      <c r="K223" s="85"/>
      <c r="L223" s="192"/>
      <c r="M223" s="124"/>
      <c r="N223" s="267"/>
    </row>
    <row r="224" spans="1:14">
      <c r="A224" s="284"/>
      <c r="B224" s="287"/>
      <c r="C224" s="296"/>
      <c r="D224" s="264"/>
      <c r="E224" s="42">
        <v>3</v>
      </c>
      <c r="F224" s="186"/>
      <c r="G224" s="132"/>
      <c r="H224" s="58"/>
      <c r="I224" s="264"/>
      <c r="J224" s="42">
        <v>3</v>
      </c>
      <c r="K224" s="186"/>
      <c r="L224" s="132"/>
      <c r="M224" s="58"/>
      <c r="N224" s="267"/>
    </row>
    <row r="225" spans="1:14">
      <c r="A225" s="284"/>
      <c r="B225" s="287"/>
      <c r="C225" s="296"/>
      <c r="D225" s="264"/>
      <c r="E225" s="42">
        <v>4</v>
      </c>
      <c r="F225" s="186"/>
      <c r="G225" s="132"/>
      <c r="H225" s="58"/>
      <c r="I225" s="264"/>
      <c r="J225" s="42">
        <v>4</v>
      </c>
      <c r="K225" s="186"/>
      <c r="L225" s="132"/>
      <c r="M225" s="58"/>
      <c r="N225" s="267"/>
    </row>
    <row r="226" spans="1:14">
      <c r="A226" s="285"/>
      <c r="B226" s="288"/>
      <c r="C226" s="297"/>
      <c r="D226" s="265"/>
      <c r="E226" s="43">
        <v>5</v>
      </c>
      <c r="F226" s="188"/>
      <c r="G226" s="135"/>
      <c r="H226" s="136"/>
      <c r="I226" s="265"/>
      <c r="J226" s="43">
        <v>5</v>
      </c>
      <c r="K226" s="188"/>
      <c r="L226" s="135"/>
      <c r="M226" s="136"/>
      <c r="N226" s="268"/>
    </row>
    <row r="227" spans="1:14">
      <c r="A227" s="283" t="s">
        <v>153</v>
      </c>
      <c r="B227" s="286" t="s">
        <v>440</v>
      </c>
      <c r="C227" s="295">
        <v>2.041377031393699</v>
      </c>
      <c r="D227" s="263">
        <f>SUM(G227:G231)</f>
        <v>0</v>
      </c>
      <c r="E227" s="41">
        <v>1</v>
      </c>
      <c r="F227" s="84"/>
      <c r="G227" s="191"/>
      <c r="H227" s="123"/>
      <c r="I227" s="263">
        <f>SUM(L227:L231)</f>
        <v>0</v>
      </c>
      <c r="J227" s="41">
        <v>1</v>
      </c>
      <c r="K227" s="84"/>
      <c r="L227" s="191"/>
      <c r="M227" s="123"/>
      <c r="N227" s="266"/>
    </row>
    <row r="228" spans="1:14">
      <c r="A228" s="284"/>
      <c r="B228" s="287"/>
      <c r="C228" s="296"/>
      <c r="D228" s="264"/>
      <c r="E228" s="42">
        <v>2</v>
      </c>
      <c r="F228" s="85"/>
      <c r="G228" s="192"/>
      <c r="H228" s="124"/>
      <c r="I228" s="264"/>
      <c r="J228" s="42">
        <v>2</v>
      </c>
      <c r="K228" s="85"/>
      <c r="L228" s="192"/>
      <c r="M228" s="124"/>
      <c r="N228" s="267"/>
    </row>
    <row r="229" spans="1:14">
      <c r="A229" s="284"/>
      <c r="B229" s="287"/>
      <c r="C229" s="296"/>
      <c r="D229" s="264"/>
      <c r="E229" s="42">
        <v>3</v>
      </c>
      <c r="F229" s="186"/>
      <c r="G229" s="132"/>
      <c r="H229" s="58"/>
      <c r="I229" s="264"/>
      <c r="J229" s="42">
        <v>3</v>
      </c>
      <c r="K229" s="186"/>
      <c r="L229" s="132"/>
      <c r="M229" s="58"/>
      <c r="N229" s="267"/>
    </row>
    <row r="230" spans="1:14">
      <c r="A230" s="284"/>
      <c r="B230" s="287"/>
      <c r="C230" s="296"/>
      <c r="D230" s="264"/>
      <c r="E230" s="42">
        <v>4</v>
      </c>
      <c r="F230" s="186"/>
      <c r="G230" s="132"/>
      <c r="H230" s="58"/>
      <c r="I230" s="264"/>
      <c r="J230" s="42">
        <v>4</v>
      </c>
      <c r="K230" s="186"/>
      <c r="L230" s="132"/>
      <c r="M230" s="58"/>
      <c r="N230" s="267"/>
    </row>
    <row r="231" spans="1:14">
      <c r="A231" s="285"/>
      <c r="B231" s="288"/>
      <c r="C231" s="297"/>
      <c r="D231" s="265"/>
      <c r="E231" s="43">
        <v>5</v>
      </c>
      <c r="F231" s="188"/>
      <c r="G231" s="135"/>
      <c r="H231" s="136"/>
      <c r="I231" s="265"/>
      <c r="J231" s="43">
        <v>5</v>
      </c>
      <c r="K231" s="188"/>
      <c r="L231" s="135"/>
      <c r="M231" s="136"/>
      <c r="N231" s="268"/>
    </row>
    <row r="232" spans="1:14">
      <c r="A232" s="283" t="s">
        <v>154</v>
      </c>
      <c r="B232" s="286" t="s">
        <v>360</v>
      </c>
      <c r="C232" s="295">
        <v>140.69316261010255</v>
      </c>
      <c r="D232" s="263">
        <f>SUM(G232:G236)</f>
        <v>59.75</v>
      </c>
      <c r="E232" s="41">
        <v>1</v>
      </c>
      <c r="F232" s="84" t="s">
        <v>247</v>
      </c>
      <c r="G232" s="191">
        <v>29.75</v>
      </c>
      <c r="H232" s="123">
        <v>49.7907949790795</v>
      </c>
      <c r="I232" s="263">
        <f t="shared" ref="I232" si="36">SUM(L232:L236)</f>
        <v>86.25</v>
      </c>
      <c r="J232" s="41">
        <v>1</v>
      </c>
      <c r="K232" s="84" t="s">
        <v>462</v>
      </c>
      <c r="L232" s="191">
        <v>24.75</v>
      </c>
      <c r="M232" s="123">
        <v>28.695652173913043</v>
      </c>
      <c r="N232" s="266"/>
    </row>
    <row r="233" spans="1:14">
      <c r="A233" s="284"/>
      <c r="B233" s="287"/>
      <c r="C233" s="296"/>
      <c r="D233" s="264"/>
      <c r="E233" s="42">
        <v>2</v>
      </c>
      <c r="F233" s="85" t="s">
        <v>248</v>
      </c>
      <c r="G233" s="192">
        <v>28</v>
      </c>
      <c r="H233" s="124">
        <v>46.861924686192467</v>
      </c>
      <c r="I233" s="264"/>
      <c r="J233" s="42">
        <v>2</v>
      </c>
      <c r="K233" s="85" t="s">
        <v>465</v>
      </c>
      <c r="L233" s="192">
        <v>24</v>
      </c>
      <c r="M233" s="124">
        <v>27.826086956521738</v>
      </c>
      <c r="N233" s="267"/>
    </row>
    <row r="234" spans="1:14">
      <c r="A234" s="284"/>
      <c r="B234" s="287"/>
      <c r="C234" s="296"/>
      <c r="D234" s="264"/>
      <c r="E234" s="42">
        <v>3</v>
      </c>
      <c r="F234" s="186" t="s">
        <v>249</v>
      </c>
      <c r="G234" s="132">
        <v>2</v>
      </c>
      <c r="H234" s="58">
        <v>3.3472803347280333</v>
      </c>
      <c r="I234" s="264"/>
      <c r="J234" s="42">
        <v>3</v>
      </c>
      <c r="K234" s="186" t="s">
        <v>458</v>
      </c>
      <c r="L234" s="132">
        <v>17.75</v>
      </c>
      <c r="M234" s="58">
        <v>20.579710144927535</v>
      </c>
      <c r="N234" s="267"/>
    </row>
    <row r="235" spans="1:14">
      <c r="A235" s="284"/>
      <c r="B235" s="287"/>
      <c r="C235" s="296"/>
      <c r="D235" s="264"/>
      <c r="E235" s="42">
        <v>4</v>
      </c>
      <c r="F235" s="186"/>
      <c r="G235" s="132"/>
      <c r="H235" s="58"/>
      <c r="I235" s="264"/>
      <c r="J235" s="42">
        <v>4</v>
      </c>
      <c r="K235" s="186" t="s">
        <v>466</v>
      </c>
      <c r="L235" s="132">
        <v>14</v>
      </c>
      <c r="M235" s="58">
        <v>16.231884057971016</v>
      </c>
      <c r="N235" s="267"/>
    </row>
    <row r="236" spans="1:14">
      <c r="A236" s="285"/>
      <c r="B236" s="288"/>
      <c r="C236" s="297"/>
      <c r="D236" s="265"/>
      <c r="E236" s="43">
        <v>5</v>
      </c>
      <c r="F236" s="188"/>
      <c r="G236" s="135"/>
      <c r="H236" s="136"/>
      <c r="I236" s="265"/>
      <c r="J236" s="43">
        <v>5</v>
      </c>
      <c r="K236" s="188" t="s">
        <v>461</v>
      </c>
      <c r="L236" s="135">
        <v>5.75</v>
      </c>
      <c r="M236" s="136">
        <v>6.666666666666667</v>
      </c>
      <c r="N236" s="268"/>
    </row>
    <row r="237" spans="1:14">
      <c r="A237" s="283" t="s">
        <v>155</v>
      </c>
      <c r="B237" s="286" t="s">
        <v>361</v>
      </c>
      <c r="C237" s="295">
        <v>16.085459550179774</v>
      </c>
      <c r="D237" s="263">
        <f t="shared" ref="D237" si="37">SUM(G237:G241)</f>
        <v>0</v>
      </c>
      <c r="E237" s="47">
        <v>1</v>
      </c>
      <c r="F237" s="185"/>
      <c r="G237" s="133"/>
      <c r="H237" s="134"/>
      <c r="I237" s="263">
        <f t="shared" ref="I237" si="38">SUM(L237:L241)</f>
        <v>16.5</v>
      </c>
      <c r="J237" s="47">
        <v>1</v>
      </c>
      <c r="K237" s="185" t="s">
        <v>462</v>
      </c>
      <c r="L237" s="133">
        <v>5.5</v>
      </c>
      <c r="M237" s="134">
        <v>33.333333333333336</v>
      </c>
      <c r="N237" s="266"/>
    </row>
    <row r="238" spans="1:14">
      <c r="A238" s="284"/>
      <c r="B238" s="287"/>
      <c r="C238" s="296"/>
      <c r="D238" s="264"/>
      <c r="E238" s="48">
        <v>2</v>
      </c>
      <c r="F238" s="186"/>
      <c r="G238" s="132"/>
      <c r="H238" s="58"/>
      <c r="I238" s="264"/>
      <c r="J238" s="48">
        <v>2</v>
      </c>
      <c r="K238" s="186" t="s">
        <v>459</v>
      </c>
      <c r="L238" s="132">
        <v>3</v>
      </c>
      <c r="M238" s="58">
        <v>18.181818181818183</v>
      </c>
      <c r="N238" s="267"/>
    </row>
    <row r="239" spans="1:14">
      <c r="A239" s="284"/>
      <c r="B239" s="287"/>
      <c r="C239" s="296"/>
      <c r="D239" s="264"/>
      <c r="E239" s="48">
        <v>3</v>
      </c>
      <c r="F239" s="186"/>
      <c r="G239" s="132"/>
      <c r="H239" s="58"/>
      <c r="I239" s="264"/>
      <c r="J239" s="48">
        <v>2</v>
      </c>
      <c r="K239" s="186" t="s">
        <v>463</v>
      </c>
      <c r="L239" s="132">
        <v>3</v>
      </c>
      <c r="M239" s="58">
        <v>18.181818181818183</v>
      </c>
      <c r="N239" s="267"/>
    </row>
    <row r="240" spans="1:14">
      <c r="A240" s="284"/>
      <c r="B240" s="287"/>
      <c r="C240" s="296"/>
      <c r="D240" s="264"/>
      <c r="E240" s="48">
        <v>4</v>
      </c>
      <c r="F240" s="186"/>
      <c r="G240" s="132"/>
      <c r="H240" s="58"/>
      <c r="I240" s="264"/>
      <c r="J240" s="48">
        <v>3</v>
      </c>
      <c r="K240" s="186" t="s">
        <v>465</v>
      </c>
      <c r="L240" s="132">
        <v>2.5</v>
      </c>
      <c r="M240" s="58">
        <v>15.151515151515152</v>
      </c>
      <c r="N240" s="267"/>
    </row>
    <row r="241" spans="1:14">
      <c r="A241" s="285"/>
      <c r="B241" s="288"/>
      <c r="C241" s="297"/>
      <c r="D241" s="265"/>
      <c r="E241" s="49">
        <v>5</v>
      </c>
      <c r="F241" s="188"/>
      <c r="G241" s="135"/>
      <c r="H241" s="136"/>
      <c r="I241" s="265"/>
      <c r="J241" s="49">
        <v>3</v>
      </c>
      <c r="K241" s="188" t="s">
        <v>466</v>
      </c>
      <c r="L241" s="135">
        <v>2.5</v>
      </c>
      <c r="M241" s="136">
        <v>15.151515151515152</v>
      </c>
      <c r="N241" s="268"/>
    </row>
    <row r="242" spans="1:14">
      <c r="A242" s="283" t="s">
        <v>156</v>
      </c>
      <c r="B242" s="286" t="s">
        <v>362</v>
      </c>
      <c r="C242" s="295">
        <v>461.40193750673336</v>
      </c>
      <c r="D242" s="263">
        <f>SUM(G242:G246)</f>
        <v>236.3769595</v>
      </c>
      <c r="E242" s="41">
        <v>1</v>
      </c>
      <c r="F242" s="84" t="s">
        <v>577</v>
      </c>
      <c r="G242" s="191">
        <v>120.0032537</v>
      </c>
      <c r="H242" s="123">
        <v>50.767745703235512</v>
      </c>
      <c r="I242" s="263">
        <v>722.67425640000022</v>
      </c>
      <c r="J242" s="41">
        <v>1</v>
      </c>
      <c r="K242" s="84" t="s">
        <v>464</v>
      </c>
      <c r="L242" s="191">
        <v>240.57076860000001</v>
      </c>
      <c r="M242" s="123">
        <v>33.288963384195029</v>
      </c>
      <c r="N242" s="266"/>
    </row>
    <row r="243" spans="1:14">
      <c r="A243" s="284"/>
      <c r="B243" s="287"/>
      <c r="C243" s="296"/>
      <c r="D243" s="264"/>
      <c r="E243" s="42">
        <v>2</v>
      </c>
      <c r="F243" s="186" t="s">
        <v>578</v>
      </c>
      <c r="G243" s="132">
        <v>64.622566899999995</v>
      </c>
      <c r="H243" s="58">
        <v>27.338775757457018</v>
      </c>
      <c r="I243" s="264"/>
      <c r="J243" s="42">
        <v>2</v>
      </c>
      <c r="K243" s="186" t="s">
        <v>462</v>
      </c>
      <c r="L243" s="132">
        <v>180.49985370000005</v>
      </c>
      <c r="M243" s="58">
        <v>24.976654710126162</v>
      </c>
      <c r="N243" s="267"/>
    </row>
    <row r="244" spans="1:14">
      <c r="A244" s="284"/>
      <c r="B244" s="287"/>
      <c r="C244" s="296"/>
      <c r="D244" s="264"/>
      <c r="E244" s="42">
        <v>3</v>
      </c>
      <c r="F244" s="186" t="s">
        <v>250</v>
      </c>
      <c r="G244" s="132">
        <v>42.451138900000004</v>
      </c>
      <c r="H244" s="58">
        <v>17.959084925110904</v>
      </c>
      <c r="I244" s="264"/>
      <c r="J244" s="42">
        <v>3</v>
      </c>
      <c r="K244" s="186" t="s">
        <v>458</v>
      </c>
      <c r="L244" s="132">
        <v>84.509393700000004</v>
      </c>
      <c r="M244" s="58">
        <v>11.693981479426601</v>
      </c>
      <c r="N244" s="267"/>
    </row>
    <row r="245" spans="1:14">
      <c r="A245" s="284"/>
      <c r="B245" s="287"/>
      <c r="C245" s="296"/>
      <c r="D245" s="264"/>
      <c r="E245" s="42">
        <v>4</v>
      </c>
      <c r="F245" s="186" t="s">
        <v>579</v>
      </c>
      <c r="G245" s="132">
        <v>9.3000000000000007</v>
      </c>
      <c r="H245" s="58">
        <v>3.9343936141965652</v>
      </c>
      <c r="I245" s="264"/>
      <c r="J245" s="42">
        <v>4</v>
      </c>
      <c r="K245" s="186" t="s">
        <v>466</v>
      </c>
      <c r="L245" s="132">
        <v>78.905553499999996</v>
      </c>
      <c r="M245" s="58">
        <v>10.91855048124555</v>
      </c>
      <c r="N245" s="267"/>
    </row>
    <row r="246" spans="1:14">
      <c r="A246" s="285"/>
      <c r="B246" s="288"/>
      <c r="C246" s="297"/>
      <c r="D246" s="265"/>
      <c r="E246" s="43">
        <v>5</v>
      </c>
      <c r="F246" s="188"/>
      <c r="G246" s="135"/>
      <c r="H246" s="136"/>
      <c r="I246" s="265"/>
      <c r="J246" s="43">
        <v>5</v>
      </c>
      <c r="K246" s="188" t="s">
        <v>465</v>
      </c>
      <c r="L246" s="135">
        <v>75.394007799999997</v>
      </c>
      <c r="M246" s="136">
        <v>10.432640589077431</v>
      </c>
      <c r="N246" s="268"/>
    </row>
    <row r="247" spans="1:14">
      <c r="A247" s="283" t="s">
        <v>157</v>
      </c>
      <c r="B247" s="286" t="s">
        <v>363</v>
      </c>
      <c r="C247" s="295">
        <v>622.62902185657833</v>
      </c>
      <c r="D247" s="263">
        <f t="shared" ref="D247" si="39">SUM(G247:G251)</f>
        <v>356.0568497000001</v>
      </c>
      <c r="E247" s="41">
        <v>1</v>
      </c>
      <c r="F247" s="84" t="s">
        <v>248</v>
      </c>
      <c r="G247" s="191">
        <v>193.18366000000003</v>
      </c>
      <c r="H247" s="123">
        <v>54.256408818639301</v>
      </c>
      <c r="I247" s="263">
        <v>813.89434910000023</v>
      </c>
      <c r="J247" s="41">
        <v>1</v>
      </c>
      <c r="K247" s="84" t="s">
        <v>462</v>
      </c>
      <c r="L247" s="191">
        <v>284.40218970000012</v>
      </c>
      <c r="M247" s="123">
        <v>34.943379323678826</v>
      </c>
      <c r="N247" s="266"/>
    </row>
    <row r="248" spans="1:14">
      <c r="A248" s="284"/>
      <c r="B248" s="287"/>
      <c r="C248" s="296"/>
      <c r="D248" s="264"/>
      <c r="E248" s="42">
        <v>2</v>
      </c>
      <c r="F248" s="186" t="s">
        <v>251</v>
      </c>
      <c r="G248" s="132">
        <v>162.87318970000007</v>
      </c>
      <c r="H248" s="58">
        <v>45.743591181360749</v>
      </c>
      <c r="I248" s="264"/>
      <c r="J248" s="42">
        <v>2</v>
      </c>
      <c r="K248" s="186" t="s">
        <v>458</v>
      </c>
      <c r="L248" s="132">
        <v>212.79553570000002</v>
      </c>
      <c r="M248" s="58">
        <v>26.145351166930684</v>
      </c>
      <c r="N248" s="267"/>
    </row>
    <row r="249" spans="1:14">
      <c r="A249" s="284"/>
      <c r="B249" s="287"/>
      <c r="C249" s="296"/>
      <c r="D249" s="264"/>
      <c r="E249" s="42">
        <v>3</v>
      </c>
      <c r="F249" s="186"/>
      <c r="G249" s="132"/>
      <c r="H249" s="58"/>
      <c r="I249" s="264"/>
      <c r="J249" s="42">
        <v>3</v>
      </c>
      <c r="K249" s="186" t="s">
        <v>466</v>
      </c>
      <c r="L249" s="132">
        <v>125.13971370000002</v>
      </c>
      <c r="M249" s="58">
        <v>15.375424812615874</v>
      </c>
      <c r="N249" s="267"/>
    </row>
    <row r="250" spans="1:14">
      <c r="A250" s="284"/>
      <c r="B250" s="287"/>
      <c r="C250" s="296"/>
      <c r="D250" s="264"/>
      <c r="E250" s="42">
        <v>4</v>
      </c>
      <c r="F250" s="186"/>
      <c r="G250" s="132"/>
      <c r="H250" s="58"/>
      <c r="I250" s="264"/>
      <c r="J250" s="42">
        <v>4</v>
      </c>
      <c r="K250" s="186" t="s">
        <v>465</v>
      </c>
      <c r="L250" s="132">
        <v>94.655821999999986</v>
      </c>
      <c r="M250" s="58">
        <v>11.629988843720289</v>
      </c>
      <c r="N250" s="267"/>
    </row>
    <row r="251" spans="1:14">
      <c r="A251" s="285"/>
      <c r="B251" s="288"/>
      <c r="C251" s="297"/>
      <c r="D251" s="265"/>
      <c r="E251" s="43">
        <v>5</v>
      </c>
      <c r="F251" s="188"/>
      <c r="G251" s="135"/>
      <c r="H251" s="136"/>
      <c r="I251" s="265"/>
      <c r="J251" s="43">
        <v>5</v>
      </c>
      <c r="K251" s="188" t="s">
        <v>459</v>
      </c>
      <c r="L251" s="135">
        <v>58.931151999999997</v>
      </c>
      <c r="M251" s="136">
        <v>7.2406390418075359</v>
      </c>
      <c r="N251" s="268"/>
    </row>
    <row r="252" spans="1:14">
      <c r="A252" s="283" t="s">
        <v>158</v>
      </c>
      <c r="B252" s="286" t="s">
        <v>364</v>
      </c>
      <c r="C252" s="295">
        <v>260.06725896166529</v>
      </c>
      <c r="D252" s="263">
        <f t="shared" ref="D252" si="40">SUM(G252:G256)</f>
        <v>31.541351900000002</v>
      </c>
      <c r="E252" s="41">
        <v>1</v>
      </c>
      <c r="F252" s="84" t="s">
        <v>252</v>
      </c>
      <c r="G252" s="191">
        <v>31.541351900000002</v>
      </c>
      <c r="H252" s="123">
        <v>100</v>
      </c>
      <c r="I252" s="263">
        <v>72.778192300000001</v>
      </c>
      <c r="J252" s="41">
        <v>1</v>
      </c>
      <c r="K252" s="84" t="s">
        <v>463</v>
      </c>
      <c r="L252" s="191">
        <v>24.654134200000001</v>
      </c>
      <c r="M252" s="123">
        <v>33.875716641013653</v>
      </c>
      <c r="N252" s="266"/>
    </row>
    <row r="253" spans="1:14">
      <c r="A253" s="284"/>
      <c r="B253" s="287"/>
      <c r="C253" s="296"/>
      <c r="D253" s="264"/>
      <c r="E253" s="42">
        <v>2</v>
      </c>
      <c r="F253" s="186"/>
      <c r="G253" s="132"/>
      <c r="H253" s="58"/>
      <c r="I253" s="264"/>
      <c r="J253" s="42">
        <v>2</v>
      </c>
      <c r="K253" s="186" t="s">
        <v>464</v>
      </c>
      <c r="L253" s="132">
        <v>13.327067100000001</v>
      </c>
      <c r="M253" s="58">
        <v>18.311896295890833</v>
      </c>
      <c r="N253" s="267"/>
    </row>
    <row r="254" spans="1:14">
      <c r="A254" s="284"/>
      <c r="B254" s="287"/>
      <c r="C254" s="296"/>
      <c r="D254" s="264"/>
      <c r="E254" s="42">
        <v>3</v>
      </c>
      <c r="F254" s="186"/>
      <c r="G254" s="132"/>
      <c r="H254" s="58"/>
      <c r="I254" s="264"/>
      <c r="J254" s="42">
        <v>3</v>
      </c>
      <c r="K254" s="186" t="s">
        <v>461</v>
      </c>
      <c r="L254" s="132">
        <v>6.6842103000000002</v>
      </c>
      <c r="M254" s="58">
        <v>9.184358787652938</v>
      </c>
      <c r="N254" s="267"/>
    </row>
    <row r="255" spans="1:14">
      <c r="A255" s="284"/>
      <c r="B255" s="287"/>
      <c r="C255" s="296"/>
      <c r="D255" s="264"/>
      <c r="E255" s="42">
        <v>4</v>
      </c>
      <c r="F255" s="186"/>
      <c r="G255" s="132"/>
      <c r="H255" s="58"/>
      <c r="I255" s="264"/>
      <c r="J255" s="42">
        <v>4</v>
      </c>
      <c r="K255" s="186" t="s">
        <v>458</v>
      </c>
      <c r="L255" s="132">
        <v>6.2857139999999996</v>
      </c>
      <c r="M255" s="58">
        <v>8.6368097384029188</v>
      </c>
      <c r="N255" s="267"/>
    </row>
    <row r="256" spans="1:14">
      <c r="A256" s="285"/>
      <c r="B256" s="288"/>
      <c r="C256" s="297"/>
      <c r="D256" s="265"/>
      <c r="E256" s="43">
        <v>5</v>
      </c>
      <c r="F256" s="188"/>
      <c r="G256" s="135"/>
      <c r="H256" s="136"/>
      <c r="I256" s="265"/>
      <c r="J256" s="43">
        <v>4</v>
      </c>
      <c r="K256" s="188" t="s">
        <v>460</v>
      </c>
      <c r="L256" s="135">
        <v>6.2857139999999996</v>
      </c>
      <c r="M256" s="136">
        <v>8.6368097384029188</v>
      </c>
      <c r="N256" s="268"/>
    </row>
    <row r="257" spans="1:14">
      <c r="A257" s="283" t="s">
        <v>159</v>
      </c>
      <c r="B257" s="286" t="s">
        <v>365</v>
      </c>
      <c r="C257" s="295">
        <v>1630.8815662111272</v>
      </c>
      <c r="D257" s="263">
        <f t="shared" ref="D257" si="41">SUM(G257:G261)</f>
        <v>503.12760900000012</v>
      </c>
      <c r="E257" s="41">
        <v>1</v>
      </c>
      <c r="F257" s="84" t="s">
        <v>253</v>
      </c>
      <c r="G257" s="191">
        <v>263.39508530000006</v>
      </c>
      <c r="H257" s="123">
        <v>52.351546722612866</v>
      </c>
      <c r="I257" s="263">
        <v>1990.0365297000017</v>
      </c>
      <c r="J257" s="41">
        <v>1</v>
      </c>
      <c r="K257" s="84" t="s">
        <v>458</v>
      </c>
      <c r="L257" s="191">
        <v>638.04355220000127</v>
      </c>
      <c r="M257" s="123">
        <v>32.06190151173697</v>
      </c>
      <c r="N257" s="266"/>
    </row>
    <row r="258" spans="1:14">
      <c r="A258" s="284"/>
      <c r="B258" s="287"/>
      <c r="C258" s="296"/>
      <c r="D258" s="264"/>
      <c r="E258" s="42">
        <v>2</v>
      </c>
      <c r="F258" s="85" t="s">
        <v>229</v>
      </c>
      <c r="G258" s="192">
        <v>239.73252370000006</v>
      </c>
      <c r="H258" s="124">
        <v>47.648453277387127</v>
      </c>
      <c r="I258" s="264"/>
      <c r="J258" s="42">
        <v>2</v>
      </c>
      <c r="K258" s="85" t="s">
        <v>465</v>
      </c>
      <c r="L258" s="192">
        <v>469.60096530000027</v>
      </c>
      <c r="M258" s="124">
        <v>23.597605284702681</v>
      </c>
      <c r="N258" s="267"/>
    </row>
    <row r="259" spans="1:14">
      <c r="A259" s="284"/>
      <c r="B259" s="287"/>
      <c r="C259" s="296"/>
      <c r="D259" s="264"/>
      <c r="E259" s="42">
        <v>3</v>
      </c>
      <c r="F259" s="186"/>
      <c r="G259" s="132"/>
      <c r="H259" s="58"/>
      <c r="I259" s="264"/>
      <c r="J259" s="42">
        <v>3</v>
      </c>
      <c r="K259" s="186" t="s">
        <v>462</v>
      </c>
      <c r="L259" s="132">
        <v>373.71483800000021</v>
      </c>
      <c r="M259" s="58">
        <v>18.779295375866226</v>
      </c>
      <c r="N259" s="267"/>
    </row>
    <row r="260" spans="1:14">
      <c r="A260" s="284"/>
      <c r="B260" s="287"/>
      <c r="C260" s="296"/>
      <c r="D260" s="264"/>
      <c r="E260" s="42">
        <v>4</v>
      </c>
      <c r="F260" s="186"/>
      <c r="G260" s="132"/>
      <c r="H260" s="58"/>
      <c r="I260" s="264"/>
      <c r="J260" s="42">
        <v>4</v>
      </c>
      <c r="K260" s="186" t="s">
        <v>466</v>
      </c>
      <c r="L260" s="132">
        <v>310.1666464000001</v>
      </c>
      <c r="M260" s="58">
        <v>15.585977532118896</v>
      </c>
      <c r="N260" s="267"/>
    </row>
    <row r="261" spans="1:14">
      <c r="A261" s="285"/>
      <c r="B261" s="288"/>
      <c r="C261" s="297"/>
      <c r="D261" s="265"/>
      <c r="E261" s="43">
        <v>5</v>
      </c>
      <c r="F261" s="188"/>
      <c r="G261" s="135"/>
      <c r="H261" s="136"/>
      <c r="I261" s="265"/>
      <c r="J261" s="43">
        <v>5</v>
      </c>
      <c r="K261" s="188" t="s">
        <v>463</v>
      </c>
      <c r="L261" s="135">
        <v>80.198495500000007</v>
      </c>
      <c r="M261" s="136">
        <v>4.0300011735005761</v>
      </c>
      <c r="N261" s="268"/>
    </row>
    <row r="262" spans="1:14">
      <c r="A262" s="283" t="s">
        <v>160</v>
      </c>
      <c r="B262" s="286" t="s">
        <v>366</v>
      </c>
      <c r="C262" s="295">
        <v>408.84988915098006</v>
      </c>
      <c r="D262" s="263">
        <f t="shared" ref="D262" si="42">SUM(G262:G266)</f>
        <v>74.155637099999979</v>
      </c>
      <c r="E262" s="41">
        <v>1</v>
      </c>
      <c r="F262" s="84" t="s">
        <v>254</v>
      </c>
      <c r="G262" s="191">
        <v>48.084209099999981</v>
      </c>
      <c r="H262" s="123">
        <v>64.84228439054165</v>
      </c>
      <c r="I262" s="263">
        <v>315.22079999999994</v>
      </c>
      <c r="J262" s="41">
        <v>1</v>
      </c>
      <c r="K262" s="84" t="s">
        <v>466</v>
      </c>
      <c r="L262" s="191">
        <v>113</v>
      </c>
      <c r="M262" s="123">
        <v>35.847888210422681</v>
      </c>
      <c r="N262" s="266"/>
    </row>
    <row r="263" spans="1:14">
      <c r="A263" s="284"/>
      <c r="B263" s="287"/>
      <c r="C263" s="296"/>
      <c r="D263" s="264"/>
      <c r="E263" s="42">
        <v>2</v>
      </c>
      <c r="F263" s="85" t="s">
        <v>247</v>
      </c>
      <c r="G263" s="192">
        <v>26.071428000000001</v>
      </c>
      <c r="H263" s="124">
        <v>35.157715609458393</v>
      </c>
      <c r="I263" s="264"/>
      <c r="J263" s="42">
        <v>2</v>
      </c>
      <c r="K263" s="85" t="s">
        <v>465</v>
      </c>
      <c r="L263" s="192">
        <v>83.071427999999983</v>
      </c>
      <c r="M263" s="124">
        <v>26.353409419682976</v>
      </c>
      <c r="N263" s="267"/>
    </row>
    <row r="264" spans="1:14">
      <c r="A264" s="284"/>
      <c r="B264" s="287"/>
      <c r="C264" s="296"/>
      <c r="D264" s="264"/>
      <c r="E264" s="42">
        <v>3</v>
      </c>
      <c r="F264" s="186"/>
      <c r="G264" s="132"/>
      <c r="H264" s="58"/>
      <c r="I264" s="264"/>
      <c r="J264" s="42">
        <v>3</v>
      </c>
      <c r="K264" s="186" t="s">
        <v>462</v>
      </c>
      <c r="L264" s="132">
        <v>40.398495499999996</v>
      </c>
      <c r="M264" s="58">
        <v>12.815935845604104</v>
      </c>
      <c r="N264" s="267"/>
    </row>
    <row r="265" spans="1:14">
      <c r="A265" s="284"/>
      <c r="B265" s="287"/>
      <c r="C265" s="296"/>
      <c r="D265" s="264"/>
      <c r="E265" s="42">
        <v>4</v>
      </c>
      <c r="F265" s="186"/>
      <c r="G265" s="132"/>
      <c r="H265" s="58"/>
      <c r="I265" s="264"/>
      <c r="J265" s="42">
        <v>4</v>
      </c>
      <c r="K265" s="186" t="s">
        <v>464</v>
      </c>
      <c r="L265" s="132">
        <v>31.995238199999999</v>
      </c>
      <c r="M265" s="58">
        <v>10.150103736809251</v>
      </c>
      <c r="N265" s="267"/>
    </row>
    <row r="266" spans="1:14">
      <c r="A266" s="285"/>
      <c r="B266" s="288"/>
      <c r="C266" s="297"/>
      <c r="D266" s="265"/>
      <c r="E266" s="43">
        <v>5</v>
      </c>
      <c r="F266" s="188"/>
      <c r="G266" s="135"/>
      <c r="H266" s="136"/>
      <c r="I266" s="265"/>
      <c r="J266" s="43">
        <v>5</v>
      </c>
      <c r="K266" s="188" t="s">
        <v>458</v>
      </c>
      <c r="L266" s="135">
        <v>25.2142856</v>
      </c>
      <c r="M266" s="136">
        <v>7.9989282433138973</v>
      </c>
      <c r="N266" s="268"/>
    </row>
    <row r="267" spans="1:14">
      <c r="A267" s="283" t="s">
        <v>161</v>
      </c>
      <c r="B267" s="286" t="s">
        <v>367</v>
      </c>
      <c r="C267" s="295">
        <v>119.93671654293362</v>
      </c>
      <c r="D267" s="263">
        <f t="shared" ref="D267" si="43">SUM(G267:G271)</f>
        <v>0</v>
      </c>
      <c r="E267" s="47">
        <v>1</v>
      </c>
      <c r="F267" s="185"/>
      <c r="G267" s="133"/>
      <c r="H267" s="134"/>
      <c r="I267" s="263">
        <f t="shared" ref="I267" si="44">SUM(L267:L271)</f>
        <v>31.333332200000001</v>
      </c>
      <c r="J267" s="47">
        <v>1</v>
      </c>
      <c r="K267" s="185" t="s">
        <v>458</v>
      </c>
      <c r="L267" s="133">
        <v>13.595237600000001</v>
      </c>
      <c r="M267" s="134">
        <v>43.389057739604219</v>
      </c>
      <c r="N267" s="266"/>
    </row>
    <row r="268" spans="1:14">
      <c r="A268" s="284"/>
      <c r="B268" s="287"/>
      <c r="C268" s="296"/>
      <c r="D268" s="264"/>
      <c r="E268" s="48">
        <v>2</v>
      </c>
      <c r="F268" s="186"/>
      <c r="G268" s="132"/>
      <c r="H268" s="58"/>
      <c r="I268" s="264"/>
      <c r="J268" s="48">
        <v>2</v>
      </c>
      <c r="K268" s="186" t="s">
        <v>461</v>
      </c>
      <c r="L268" s="132">
        <v>8.2857140000000005</v>
      </c>
      <c r="M268" s="58">
        <v>26.443769041583138</v>
      </c>
      <c r="N268" s="267"/>
    </row>
    <row r="269" spans="1:14">
      <c r="A269" s="284"/>
      <c r="B269" s="287"/>
      <c r="C269" s="296"/>
      <c r="D269" s="264"/>
      <c r="E269" s="48">
        <v>3</v>
      </c>
      <c r="F269" s="186"/>
      <c r="G269" s="132"/>
      <c r="H269" s="58"/>
      <c r="I269" s="264"/>
      <c r="J269" s="48">
        <v>3</v>
      </c>
      <c r="K269" s="186" t="s">
        <v>462</v>
      </c>
      <c r="L269" s="132">
        <v>8.2857140000000005</v>
      </c>
      <c r="M269" s="58">
        <v>26.443769041583138</v>
      </c>
      <c r="N269" s="267"/>
    </row>
    <row r="270" spans="1:14">
      <c r="A270" s="284"/>
      <c r="B270" s="287"/>
      <c r="C270" s="296"/>
      <c r="D270" s="264"/>
      <c r="E270" s="48">
        <v>4</v>
      </c>
      <c r="F270" s="186"/>
      <c r="G270" s="132"/>
      <c r="H270" s="58"/>
      <c r="I270" s="264"/>
      <c r="J270" s="48">
        <v>4</v>
      </c>
      <c r="K270" s="186" t="s">
        <v>466</v>
      </c>
      <c r="L270" s="132">
        <v>1.1666666000000001</v>
      </c>
      <c r="M270" s="58">
        <v>3.7234041772295137</v>
      </c>
      <c r="N270" s="267"/>
    </row>
    <row r="271" spans="1:14">
      <c r="A271" s="285"/>
      <c r="B271" s="288"/>
      <c r="C271" s="297"/>
      <c r="D271" s="265"/>
      <c r="E271" s="49">
        <v>5</v>
      </c>
      <c r="F271" s="188"/>
      <c r="G271" s="135"/>
      <c r="H271" s="136"/>
      <c r="I271" s="265"/>
      <c r="J271" s="49">
        <v>5</v>
      </c>
      <c r="K271" s="188"/>
      <c r="L271" s="135"/>
      <c r="M271" s="136"/>
      <c r="N271" s="268"/>
    </row>
    <row r="272" spans="1:14">
      <c r="A272" s="283" t="s">
        <v>525</v>
      </c>
      <c r="B272" s="286" t="s">
        <v>580</v>
      </c>
      <c r="C272" s="295">
        <v>1.5819722310767383</v>
      </c>
      <c r="D272" s="263">
        <f t="shared" ref="D272" si="45">SUM(G272:G276)</f>
        <v>1.625</v>
      </c>
      <c r="E272" s="41">
        <v>1</v>
      </c>
      <c r="F272" s="84" t="s">
        <v>581</v>
      </c>
      <c r="G272" s="191">
        <v>1.625</v>
      </c>
      <c r="H272" s="123">
        <v>100</v>
      </c>
      <c r="I272" s="263">
        <f t="shared" ref="I272" si="46">SUM(L272:L276)</f>
        <v>1.625</v>
      </c>
      <c r="J272" s="41">
        <v>1</v>
      </c>
      <c r="K272" s="84" t="s">
        <v>462</v>
      </c>
      <c r="L272" s="191">
        <v>1.625</v>
      </c>
      <c r="M272" s="123">
        <v>100</v>
      </c>
      <c r="N272" s="266"/>
    </row>
    <row r="273" spans="1:14">
      <c r="A273" s="284"/>
      <c r="B273" s="287"/>
      <c r="C273" s="296"/>
      <c r="D273" s="264"/>
      <c r="E273" s="42">
        <v>2</v>
      </c>
      <c r="F273" s="85"/>
      <c r="G273" s="192"/>
      <c r="H273" s="124"/>
      <c r="I273" s="264"/>
      <c r="J273" s="42">
        <v>2</v>
      </c>
      <c r="K273" s="85"/>
      <c r="L273" s="192"/>
      <c r="M273" s="124"/>
      <c r="N273" s="267"/>
    </row>
    <row r="274" spans="1:14">
      <c r="A274" s="284"/>
      <c r="B274" s="287"/>
      <c r="C274" s="296"/>
      <c r="D274" s="264"/>
      <c r="E274" s="42">
        <v>3</v>
      </c>
      <c r="F274" s="186"/>
      <c r="G274" s="132"/>
      <c r="H274" s="58"/>
      <c r="I274" s="264"/>
      <c r="J274" s="42">
        <v>3</v>
      </c>
      <c r="K274" s="186"/>
      <c r="L274" s="132"/>
      <c r="M274" s="58"/>
      <c r="N274" s="267"/>
    </row>
    <row r="275" spans="1:14">
      <c r="A275" s="284"/>
      <c r="B275" s="287"/>
      <c r="C275" s="296"/>
      <c r="D275" s="264"/>
      <c r="E275" s="42">
        <v>4</v>
      </c>
      <c r="F275" s="186"/>
      <c r="G275" s="132"/>
      <c r="H275" s="58"/>
      <c r="I275" s="264"/>
      <c r="J275" s="42">
        <v>4</v>
      </c>
      <c r="K275" s="186"/>
      <c r="L275" s="132"/>
      <c r="M275" s="58"/>
      <c r="N275" s="267"/>
    </row>
    <row r="276" spans="1:14">
      <c r="A276" s="285"/>
      <c r="B276" s="288"/>
      <c r="C276" s="297"/>
      <c r="D276" s="265"/>
      <c r="E276" s="43">
        <v>5</v>
      </c>
      <c r="F276" s="188"/>
      <c r="G276" s="135"/>
      <c r="H276" s="136"/>
      <c r="I276" s="265"/>
      <c r="J276" s="43">
        <v>5</v>
      </c>
      <c r="K276" s="188"/>
      <c r="L276" s="135"/>
      <c r="M276" s="136"/>
      <c r="N276" s="268"/>
    </row>
    <row r="277" spans="1:14">
      <c r="A277" s="283" t="s">
        <v>162</v>
      </c>
      <c r="B277" s="286" t="s">
        <v>582</v>
      </c>
      <c r="C277" s="295">
        <v>453.24660752776941</v>
      </c>
      <c r="D277" s="263">
        <v>217.94185080000008</v>
      </c>
      <c r="E277" s="41">
        <v>1</v>
      </c>
      <c r="F277" s="84" t="s">
        <v>255</v>
      </c>
      <c r="G277" s="191">
        <v>178.71566030000005</v>
      </c>
      <c r="H277" s="123">
        <v>82.001533732042631</v>
      </c>
      <c r="I277" s="263">
        <v>728.3861548000001</v>
      </c>
      <c r="J277" s="41">
        <v>1</v>
      </c>
      <c r="K277" s="84" t="s">
        <v>462</v>
      </c>
      <c r="L277" s="191">
        <v>146.95238190000003</v>
      </c>
      <c r="M277" s="123">
        <v>20.17506523587754</v>
      </c>
      <c r="N277" s="217"/>
    </row>
    <row r="278" spans="1:14">
      <c r="A278" s="284"/>
      <c r="B278" s="287"/>
      <c r="C278" s="296"/>
      <c r="D278" s="264"/>
      <c r="E278" s="42">
        <v>2</v>
      </c>
      <c r="F278" s="85" t="s">
        <v>307</v>
      </c>
      <c r="G278" s="192">
        <v>11.904762</v>
      </c>
      <c r="H278" s="124">
        <v>5.4623570261063401</v>
      </c>
      <c r="I278" s="264"/>
      <c r="J278" s="42">
        <v>2</v>
      </c>
      <c r="K278" s="85" t="s">
        <v>458</v>
      </c>
      <c r="L278" s="192">
        <v>145.74685010000005</v>
      </c>
      <c r="M278" s="124">
        <v>20.009557998808901</v>
      </c>
      <c r="N278" s="217"/>
    </row>
    <row r="279" spans="1:14">
      <c r="A279" s="284"/>
      <c r="B279" s="287"/>
      <c r="C279" s="296"/>
      <c r="D279" s="264"/>
      <c r="E279" s="42">
        <v>3</v>
      </c>
      <c r="F279" s="186" t="s">
        <v>583</v>
      </c>
      <c r="G279" s="132">
        <v>10.904762</v>
      </c>
      <c r="H279" s="58">
        <v>5.0035190395841118</v>
      </c>
      <c r="I279" s="264"/>
      <c r="J279" s="42">
        <v>3</v>
      </c>
      <c r="K279" s="186" t="s">
        <v>459</v>
      </c>
      <c r="L279" s="132">
        <v>131.66946950000002</v>
      </c>
      <c r="M279" s="58">
        <v>18.076877029074463</v>
      </c>
      <c r="N279" s="217"/>
    </row>
    <row r="280" spans="1:14">
      <c r="A280" s="284"/>
      <c r="B280" s="287"/>
      <c r="C280" s="296"/>
      <c r="D280" s="264"/>
      <c r="E280" s="42">
        <v>4</v>
      </c>
      <c r="F280" s="186" t="s">
        <v>422</v>
      </c>
      <c r="G280" s="132">
        <v>8.3333329999999997</v>
      </c>
      <c r="H280" s="58">
        <v>3.8236497347392433</v>
      </c>
      <c r="I280" s="264"/>
      <c r="J280" s="42">
        <v>4</v>
      </c>
      <c r="K280" s="186" t="s">
        <v>464</v>
      </c>
      <c r="L280" s="132">
        <v>101.86727030000002</v>
      </c>
      <c r="M280" s="58">
        <v>13.985338632359184</v>
      </c>
      <c r="N280" s="217"/>
    </row>
    <row r="281" spans="1:14">
      <c r="A281" s="285"/>
      <c r="B281" s="288"/>
      <c r="C281" s="297"/>
      <c r="D281" s="265"/>
      <c r="E281" s="43">
        <v>5</v>
      </c>
      <c r="F281" s="188" t="s">
        <v>584</v>
      </c>
      <c r="G281" s="135">
        <v>6.8333335000000002</v>
      </c>
      <c r="H281" s="136">
        <v>3.135392984374894</v>
      </c>
      <c r="I281" s="265"/>
      <c r="J281" s="43">
        <v>5</v>
      </c>
      <c r="K281" s="188" t="s">
        <v>460</v>
      </c>
      <c r="L281" s="135">
        <v>57.250000499999992</v>
      </c>
      <c r="M281" s="136">
        <v>7.8598419427288055</v>
      </c>
      <c r="N281" s="217"/>
    </row>
    <row r="282" spans="1:14">
      <c r="A282" s="283" t="s">
        <v>163</v>
      </c>
      <c r="B282" s="286" t="s">
        <v>585</v>
      </c>
      <c r="C282" s="295">
        <v>476.64565750130885</v>
      </c>
      <c r="D282" s="263">
        <f t="shared" ref="D282" si="47">SUM(G282:G286)</f>
        <v>8.3333329999999997</v>
      </c>
      <c r="E282" s="41">
        <v>1</v>
      </c>
      <c r="F282" s="84" t="s">
        <v>424</v>
      </c>
      <c r="G282" s="191">
        <v>8.3333329999999997</v>
      </c>
      <c r="H282" s="123">
        <v>100</v>
      </c>
      <c r="I282" s="263">
        <f t="shared" ref="I282" si="48">SUM(L282:L286)</f>
        <v>28.166665699999996</v>
      </c>
      <c r="J282" s="41">
        <v>1</v>
      </c>
      <c r="K282" s="84" t="s">
        <v>458</v>
      </c>
      <c r="L282" s="191">
        <v>11.4999997</v>
      </c>
      <c r="M282" s="123">
        <v>40.828402702986608</v>
      </c>
      <c r="N282" s="217"/>
    </row>
    <row r="283" spans="1:14">
      <c r="A283" s="284"/>
      <c r="B283" s="287"/>
      <c r="C283" s="296"/>
      <c r="D283" s="264"/>
      <c r="E283" s="42">
        <v>2</v>
      </c>
      <c r="F283" s="85"/>
      <c r="G283" s="192"/>
      <c r="H283" s="124"/>
      <c r="I283" s="264"/>
      <c r="J283" s="42">
        <v>2</v>
      </c>
      <c r="K283" s="85" t="s">
        <v>462</v>
      </c>
      <c r="L283" s="192">
        <v>8.3333329999999997</v>
      </c>
      <c r="M283" s="124">
        <v>29.585798648506703</v>
      </c>
      <c r="N283" s="217"/>
    </row>
    <row r="284" spans="1:14">
      <c r="A284" s="284"/>
      <c r="B284" s="287"/>
      <c r="C284" s="296"/>
      <c r="D284" s="264"/>
      <c r="E284" s="42">
        <v>3</v>
      </c>
      <c r="F284" s="186"/>
      <c r="G284" s="132"/>
      <c r="H284" s="58"/>
      <c r="I284" s="264"/>
      <c r="J284" s="42">
        <v>3</v>
      </c>
      <c r="K284" s="186" t="s">
        <v>459</v>
      </c>
      <c r="L284" s="132">
        <v>4.1666664999999998</v>
      </c>
      <c r="M284" s="58">
        <v>14.792899324253352</v>
      </c>
      <c r="N284" s="217"/>
    </row>
    <row r="285" spans="1:14">
      <c r="A285" s="284"/>
      <c r="B285" s="287"/>
      <c r="C285" s="296"/>
      <c r="D285" s="264"/>
      <c r="E285" s="42">
        <v>4</v>
      </c>
      <c r="F285" s="186"/>
      <c r="G285" s="132"/>
      <c r="H285" s="58"/>
      <c r="I285" s="264"/>
      <c r="J285" s="42">
        <v>3</v>
      </c>
      <c r="K285" s="186" t="s">
        <v>461</v>
      </c>
      <c r="L285" s="132">
        <v>4.1666664999999998</v>
      </c>
      <c r="M285" s="58">
        <v>14.792899324253352</v>
      </c>
      <c r="N285" s="217"/>
    </row>
    <row r="286" spans="1:14">
      <c r="A286" s="285"/>
      <c r="B286" s="288"/>
      <c r="C286" s="297"/>
      <c r="D286" s="265"/>
      <c r="E286" s="43">
        <v>5</v>
      </c>
      <c r="F286" s="188"/>
      <c r="G286" s="135"/>
      <c r="H286" s="136"/>
      <c r="I286" s="265"/>
      <c r="J286" s="43">
        <v>5</v>
      </c>
      <c r="K286" s="188"/>
      <c r="L286" s="135"/>
      <c r="M286" s="136"/>
      <c r="N286" s="217"/>
    </row>
    <row r="287" spans="1:14">
      <c r="A287" s="283" t="s">
        <v>218</v>
      </c>
      <c r="B287" s="286" t="s">
        <v>586</v>
      </c>
      <c r="C287" s="295">
        <v>42.448683631080073</v>
      </c>
      <c r="D287" s="263">
        <f t="shared" ref="D287" si="49">SUM(G287:G291)</f>
        <v>68.229517999999999</v>
      </c>
      <c r="E287" s="41">
        <v>1</v>
      </c>
      <c r="F287" s="84" t="s">
        <v>256</v>
      </c>
      <c r="G287" s="191">
        <v>68.229517999999999</v>
      </c>
      <c r="H287" s="123">
        <v>100</v>
      </c>
      <c r="I287" s="263">
        <f t="shared" ref="I287" si="50">SUM(L287:L291)</f>
        <v>84.666667000000004</v>
      </c>
      <c r="J287" s="41">
        <v>1</v>
      </c>
      <c r="K287" s="84" t="s">
        <v>458</v>
      </c>
      <c r="L287" s="191">
        <v>38.166667000000004</v>
      </c>
      <c r="M287" s="123">
        <v>45.078740373705756</v>
      </c>
      <c r="N287" s="217"/>
    </row>
    <row r="288" spans="1:14">
      <c r="A288" s="284"/>
      <c r="B288" s="287"/>
      <c r="C288" s="296"/>
      <c r="D288" s="264"/>
      <c r="E288" s="42">
        <v>2</v>
      </c>
      <c r="F288" s="85"/>
      <c r="G288" s="192"/>
      <c r="H288" s="124"/>
      <c r="I288" s="264"/>
      <c r="J288" s="42">
        <v>1</v>
      </c>
      <c r="K288" s="85" t="s">
        <v>462</v>
      </c>
      <c r="L288" s="192">
        <v>38.166667000000004</v>
      </c>
      <c r="M288" s="124">
        <v>45.078740373705756</v>
      </c>
      <c r="N288" s="217"/>
    </row>
    <row r="289" spans="1:14">
      <c r="A289" s="284"/>
      <c r="B289" s="287"/>
      <c r="C289" s="296"/>
      <c r="D289" s="264"/>
      <c r="E289" s="42">
        <v>3</v>
      </c>
      <c r="F289" s="186"/>
      <c r="G289" s="132"/>
      <c r="H289" s="58"/>
      <c r="I289" s="264"/>
      <c r="J289" s="42">
        <v>3</v>
      </c>
      <c r="K289" s="186" t="s">
        <v>465</v>
      </c>
      <c r="L289" s="132">
        <v>8.3333329999999997</v>
      </c>
      <c r="M289" s="58">
        <v>9.8425192525885077</v>
      </c>
      <c r="N289" s="217"/>
    </row>
    <row r="290" spans="1:14">
      <c r="A290" s="284"/>
      <c r="B290" s="287"/>
      <c r="C290" s="296"/>
      <c r="D290" s="264"/>
      <c r="E290" s="42">
        <v>4</v>
      </c>
      <c r="F290" s="186"/>
      <c r="G290" s="132"/>
      <c r="H290" s="58"/>
      <c r="I290" s="264"/>
      <c r="J290" s="42">
        <v>4</v>
      </c>
      <c r="K290" s="186"/>
      <c r="L290" s="132"/>
      <c r="M290" s="58"/>
      <c r="N290" s="217"/>
    </row>
    <row r="291" spans="1:14">
      <c r="A291" s="285"/>
      <c r="B291" s="288"/>
      <c r="C291" s="297"/>
      <c r="D291" s="265"/>
      <c r="E291" s="43">
        <v>5</v>
      </c>
      <c r="F291" s="188"/>
      <c r="G291" s="135"/>
      <c r="H291" s="136"/>
      <c r="I291" s="265"/>
      <c r="J291" s="43">
        <v>5</v>
      </c>
      <c r="K291" s="188"/>
      <c r="L291" s="135"/>
      <c r="M291" s="136"/>
      <c r="N291" s="217"/>
    </row>
    <row r="292" spans="1:14">
      <c r="A292" s="283" t="s">
        <v>164</v>
      </c>
      <c r="B292" s="286" t="s">
        <v>370</v>
      </c>
      <c r="C292" s="295">
        <v>444.18670861071462</v>
      </c>
      <c r="D292" s="263">
        <f t="shared" ref="D292" si="51">SUM(G292:G296)</f>
        <v>384.6496712</v>
      </c>
      <c r="E292" s="41">
        <v>1</v>
      </c>
      <c r="F292" s="84" t="s">
        <v>256</v>
      </c>
      <c r="G292" s="191">
        <v>309.95919409999999</v>
      </c>
      <c r="H292" s="123">
        <v>80.582206955491074</v>
      </c>
      <c r="I292" s="263">
        <v>1050.0083296000003</v>
      </c>
      <c r="J292" s="41">
        <v>1</v>
      </c>
      <c r="K292" s="84" t="s">
        <v>458</v>
      </c>
      <c r="L292" s="191">
        <v>232.19728780000008</v>
      </c>
      <c r="M292" s="123">
        <v>22.113851981389086</v>
      </c>
      <c r="N292" s="266"/>
    </row>
    <row r="293" spans="1:14">
      <c r="A293" s="284"/>
      <c r="B293" s="287"/>
      <c r="C293" s="296"/>
      <c r="D293" s="264"/>
      <c r="E293" s="42">
        <v>2</v>
      </c>
      <c r="F293" s="186" t="s">
        <v>587</v>
      </c>
      <c r="G293" s="132">
        <v>68.69047710000001</v>
      </c>
      <c r="H293" s="58">
        <v>17.857932098500129</v>
      </c>
      <c r="I293" s="264"/>
      <c r="J293" s="42">
        <v>2</v>
      </c>
      <c r="K293" s="186" t="s">
        <v>462</v>
      </c>
      <c r="L293" s="132">
        <v>231.07252610000009</v>
      </c>
      <c r="M293" s="58">
        <v>22.006732669256724</v>
      </c>
      <c r="N293" s="267"/>
    </row>
    <row r="294" spans="1:14">
      <c r="A294" s="284"/>
      <c r="B294" s="287"/>
      <c r="C294" s="296"/>
      <c r="D294" s="264"/>
      <c r="E294" s="42">
        <v>3</v>
      </c>
      <c r="F294" s="186" t="s">
        <v>588</v>
      </c>
      <c r="G294" s="132">
        <v>2</v>
      </c>
      <c r="H294" s="58">
        <v>0.51995364866959481</v>
      </c>
      <c r="I294" s="264"/>
      <c r="J294" s="42">
        <v>3</v>
      </c>
      <c r="K294" s="186" t="s">
        <v>459</v>
      </c>
      <c r="L294" s="132">
        <v>164.95809770000002</v>
      </c>
      <c r="M294" s="58">
        <v>15.710170391014008</v>
      </c>
      <c r="N294" s="267"/>
    </row>
    <row r="295" spans="1:14">
      <c r="A295" s="284"/>
      <c r="B295" s="287"/>
      <c r="C295" s="296"/>
      <c r="D295" s="264"/>
      <c r="E295" s="42">
        <v>3</v>
      </c>
      <c r="F295" s="186" t="s">
        <v>589</v>
      </c>
      <c r="G295" s="132">
        <v>2</v>
      </c>
      <c r="H295" s="58">
        <v>0.51995364866959481</v>
      </c>
      <c r="I295" s="264"/>
      <c r="J295" s="42">
        <v>4</v>
      </c>
      <c r="K295" s="186" t="s">
        <v>464</v>
      </c>
      <c r="L295" s="132">
        <v>157.26190710000003</v>
      </c>
      <c r="M295" s="58">
        <v>14.977205672254888</v>
      </c>
      <c r="N295" s="267"/>
    </row>
    <row r="296" spans="1:14">
      <c r="A296" s="285"/>
      <c r="B296" s="288"/>
      <c r="C296" s="297"/>
      <c r="D296" s="265"/>
      <c r="E296" s="43">
        <v>3</v>
      </c>
      <c r="F296" s="188" t="s">
        <v>590</v>
      </c>
      <c r="G296" s="135">
        <v>2</v>
      </c>
      <c r="H296" s="136">
        <v>0.51995364866959481</v>
      </c>
      <c r="I296" s="265"/>
      <c r="J296" s="43">
        <v>5</v>
      </c>
      <c r="K296" s="188" t="s">
        <v>460</v>
      </c>
      <c r="L296" s="135">
        <v>96.547620500000008</v>
      </c>
      <c r="M296" s="136">
        <v>9.1949385331809452</v>
      </c>
      <c r="N296" s="268"/>
    </row>
    <row r="297" spans="1:14">
      <c r="A297" s="283" t="s">
        <v>165</v>
      </c>
      <c r="B297" s="286" t="s">
        <v>371</v>
      </c>
      <c r="C297" s="295">
        <v>27.538338786728545</v>
      </c>
      <c r="D297" s="263">
        <f t="shared" ref="D297" si="52">SUM(G297:G301)</f>
        <v>0</v>
      </c>
      <c r="E297" s="47">
        <v>1</v>
      </c>
      <c r="F297" s="185"/>
      <c r="G297" s="133"/>
      <c r="H297" s="134"/>
      <c r="I297" s="263">
        <f t="shared" ref="I297" si="53">SUM(L297:L301)</f>
        <v>48.261905400000003</v>
      </c>
      <c r="J297" s="47">
        <v>1</v>
      </c>
      <c r="K297" s="185" t="s">
        <v>467</v>
      </c>
      <c r="L297" s="133">
        <v>31.547619700000002</v>
      </c>
      <c r="M297" s="134">
        <v>65.367538721336928</v>
      </c>
      <c r="N297" s="266"/>
    </row>
    <row r="298" spans="1:14">
      <c r="A298" s="284"/>
      <c r="B298" s="287"/>
      <c r="C298" s="296"/>
      <c r="D298" s="264"/>
      <c r="E298" s="48">
        <v>2</v>
      </c>
      <c r="F298" s="186"/>
      <c r="G298" s="132"/>
      <c r="H298" s="58"/>
      <c r="I298" s="264"/>
      <c r="J298" s="48">
        <v>2</v>
      </c>
      <c r="K298" s="186" t="s">
        <v>458</v>
      </c>
      <c r="L298" s="132">
        <v>6.7142856999999996</v>
      </c>
      <c r="M298" s="58">
        <v>13.912185282266122</v>
      </c>
      <c r="N298" s="267"/>
    </row>
    <row r="299" spans="1:14">
      <c r="A299" s="284"/>
      <c r="B299" s="287"/>
      <c r="C299" s="296"/>
      <c r="D299" s="264"/>
      <c r="E299" s="48">
        <v>3</v>
      </c>
      <c r="F299" s="186"/>
      <c r="G299" s="132"/>
      <c r="H299" s="58"/>
      <c r="I299" s="264"/>
      <c r="J299" s="48">
        <v>3</v>
      </c>
      <c r="K299" s="186" t="s">
        <v>462</v>
      </c>
      <c r="L299" s="132">
        <v>5</v>
      </c>
      <c r="M299" s="58">
        <v>10.360137998198471</v>
      </c>
      <c r="N299" s="267"/>
    </row>
    <row r="300" spans="1:14">
      <c r="A300" s="284"/>
      <c r="B300" s="287"/>
      <c r="C300" s="296"/>
      <c r="D300" s="264"/>
      <c r="E300" s="48">
        <v>4</v>
      </c>
      <c r="F300" s="186"/>
      <c r="G300" s="132"/>
      <c r="H300" s="58"/>
      <c r="I300" s="264"/>
      <c r="J300" s="48">
        <v>3</v>
      </c>
      <c r="K300" s="186" t="s">
        <v>465</v>
      </c>
      <c r="L300" s="132">
        <v>5</v>
      </c>
      <c r="M300" s="58">
        <v>10.360137998198471</v>
      </c>
      <c r="N300" s="267"/>
    </row>
    <row r="301" spans="1:14">
      <c r="A301" s="285"/>
      <c r="B301" s="288"/>
      <c r="C301" s="297"/>
      <c r="D301" s="265"/>
      <c r="E301" s="49">
        <v>5</v>
      </c>
      <c r="F301" s="188"/>
      <c r="G301" s="135"/>
      <c r="H301" s="136"/>
      <c r="I301" s="265"/>
      <c r="J301" s="49">
        <v>5</v>
      </c>
      <c r="K301" s="188"/>
      <c r="L301" s="135"/>
      <c r="M301" s="136"/>
      <c r="N301" s="268"/>
    </row>
    <row r="302" spans="1:14">
      <c r="A302" s="283" t="s">
        <v>166</v>
      </c>
      <c r="B302" s="286" t="s">
        <v>372</v>
      </c>
      <c r="C302" s="295">
        <v>181.10139033789085</v>
      </c>
      <c r="D302" s="263">
        <f t="shared" ref="D302" si="54">SUM(G302:G306)</f>
        <v>0</v>
      </c>
      <c r="E302" s="47">
        <v>1</v>
      </c>
      <c r="F302" s="185"/>
      <c r="G302" s="133"/>
      <c r="H302" s="134"/>
      <c r="I302" s="263">
        <f t="shared" ref="I302" si="55">SUM(L302:L306)</f>
        <v>73.057141000000001</v>
      </c>
      <c r="J302" s="47">
        <v>1</v>
      </c>
      <c r="K302" s="185" t="s">
        <v>458</v>
      </c>
      <c r="L302" s="133">
        <v>32.914285</v>
      </c>
      <c r="M302" s="134">
        <v>45.052796413152812</v>
      </c>
      <c r="N302" s="266"/>
    </row>
    <row r="303" spans="1:14">
      <c r="A303" s="284"/>
      <c r="B303" s="287"/>
      <c r="C303" s="296"/>
      <c r="D303" s="264"/>
      <c r="E303" s="48">
        <v>2</v>
      </c>
      <c r="F303" s="186"/>
      <c r="G303" s="132"/>
      <c r="H303" s="58"/>
      <c r="I303" s="264"/>
      <c r="J303" s="48">
        <v>2</v>
      </c>
      <c r="K303" s="186" t="s">
        <v>461</v>
      </c>
      <c r="L303" s="132">
        <v>16.571428000000001</v>
      </c>
      <c r="M303" s="58">
        <v>22.682831237537748</v>
      </c>
      <c r="N303" s="267"/>
    </row>
    <row r="304" spans="1:14">
      <c r="A304" s="284"/>
      <c r="B304" s="287"/>
      <c r="C304" s="296"/>
      <c r="D304" s="264"/>
      <c r="E304" s="48">
        <v>3</v>
      </c>
      <c r="F304" s="186"/>
      <c r="G304" s="132"/>
      <c r="H304" s="58"/>
      <c r="I304" s="264"/>
      <c r="J304" s="48">
        <v>3</v>
      </c>
      <c r="K304" s="186" t="s">
        <v>462</v>
      </c>
      <c r="L304" s="132">
        <v>15.285713999999999</v>
      </c>
      <c r="M304" s="58">
        <v>20.922956730540545</v>
      </c>
      <c r="N304" s="267"/>
    </row>
    <row r="305" spans="1:14">
      <c r="A305" s="284"/>
      <c r="B305" s="287"/>
      <c r="C305" s="296"/>
      <c r="D305" s="264"/>
      <c r="E305" s="48">
        <v>4</v>
      </c>
      <c r="F305" s="186"/>
      <c r="G305" s="132"/>
      <c r="H305" s="58"/>
      <c r="I305" s="264"/>
      <c r="J305" s="48">
        <v>4</v>
      </c>
      <c r="K305" s="186" t="s">
        <v>467</v>
      </c>
      <c r="L305" s="132">
        <v>8.2857140000000005</v>
      </c>
      <c r="M305" s="58">
        <v>11.341415618768874</v>
      </c>
      <c r="N305" s="267"/>
    </row>
    <row r="306" spans="1:14">
      <c r="A306" s="285"/>
      <c r="B306" s="288"/>
      <c r="C306" s="297"/>
      <c r="D306" s="265"/>
      <c r="E306" s="49">
        <v>5</v>
      </c>
      <c r="F306" s="188"/>
      <c r="G306" s="135"/>
      <c r="H306" s="136"/>
      <c r="I306" s="265"/>
      <c r="J306" s="49">
        <v>5</v>
      </c>
      <c r="K306" s="188"/>
      <c r="L306" s="135"/>
      <c r="M306" s="136"/>
      <c r="N306" s="268"/>
    </row>
    <row r="307" spans="1:14">
      <c r="A307" s="283" t="s">
        <v>167</v>
      </c>
      <c r="B307" s="286" t="s">
        <v>373</v>
      </c>
      <c r="C307" s="295">
        <v>37.390790093062122</v>
      </c>
      <c r="D307" s="263">
        <f t="shared" ref="D307" si="56">SUM(G307:G311)</f>
        <v>4</v>
      </c>
      <c r="E307" s="41">
        <v>1</v>
      </c>
      <c r="F307" s="84" t="s">
        <v>257</v>
      </c>
      <c r="G307" s="191">
        <v>4</v>
      </c>
      <c r="H307" s="123">
        <v>100</v>
      </c>
      <c r="I307" s="263">
        <f t="shared" ref="I307" si="57">SUM(L307:L311)</f>
        <v>4</v>
      </c>
      <c r="J307" s="41">
        <v>1</v>
      </c>
      <c r="K307" s="84" t="s">
        <v>459</v>
      </c>
      <c r="L307" s="191">
        <v>2</v>
      </c>
      <c r="M307" s="123">
        <v>50</v>
      </c>
      <c r="N307" s="266" t="s">
        <v>470</v>
      </c>
    </row>
    <row r="308" spans="1:14">
      <c r="A308" s="284"/>
      <c r="B308" s="287"/>
      <c r="C308" s="296"/>
      <c r="D308" s="264"/>
      <c r="E308" s="42">
        <v>2</v>
      </c>
      <c r="F308" s="85"/>
      <c r="G308" s="192"/>
      <c r="H308" s="124"/>
      <c r="I308" s="264"/>
      <c r="J308" s="42">
        <v>2</v>
      </c>
      <c r="K308" s="85" t="s">
        <v>465</v>
      </c>
      <c r="L308" s="192">
        <v>2</v>
      </c>
      <c r="M308" s="124">
        <v>50</v>
      </c>
      <c r="N308" s="267"/>
    </row>
    <row r="309" spans="1:14">
      <c r="A309" s="284"/>
      <c r="B309" s="287"/>
      <c r="C309" s="296"/>
      <c r="D309" s="264"/>
      <c r="E309" s="42">
        <v>2</v>
      </c>
      <c r="F309" s="85"/>
      <c r="G309" s="192"/>
      <c r="H309" s="124"/>
      <c r="I309" s="264"/>
      <c r="J309" s="42">
        <v>2</v>
      </c>
      <c r="K309" s="85"/>
      <c r="L309" s="192"/>
      <c r="M309" s="124"/>
      <c r="N309" s="267"/>
    </row>
    <row r="310" spans="1:14">
      <c r="A310" s="284"/>
      <c r="B310" s="287"/>
      <c r="C310" s="296"/>
      <c r="D310" s="264"/>
      <c r="E310" s="42">
        <v>2</v>
      </c>
      <c r="F310" s="85"/>
      <c r="G310" s="192"/>
      <c r="H310" s="124"/>
      <c r="I310" s="264"/>
      <c r="J310" s="42">
        <v>2</v>
      </c>
      <c r="K310" s="85"/>
      <c r="L310" s="192"/>
      <c r="M310" s="124"/>
      <c r="N310" s="267"/>
    </row>
    <row r="311" spans="1:14">
      <c r="A311" s="285"/>
      <c r="B311" s="288"/>
      <c r="C311" s="297"/>
      <c r="D311" s="265"/>
      <c r="E311" s="43">
        <v>5</v>
      </c>
      <c r="F311" s="86"/>
      <c r="G311" s="193"/>
      <c r="H311" s="125"/>
      <c r="I311" s="265"/>
      <c r="J311" s="43">
        <v>5</v>
      </c>
      <c r="K311" s="86"/>
      <c r="L311" s="193"/>
      <c r="M311" s="125"/>
      <c r="N311" s="268"/>
    </row>
    <row r="312" spans="1:14">
      <c r="A312" s="283" t="s">
        <v>168</v>
      </c>
      <c r="B312" s="286" t="s">
        <v>374</v>
      </c>
      <c r="C312" s="295">
        <v>305.63272948319707</v>
      </c>
      <c r="D312" s="263">
        <f t="shared" ref="D312" si="58">SUM(G312:G316)</f>
        <v>123.12185050000001</v>
      </c>
      <c r="E312" s="47">
        <v>1</v>
      </c>
      <c r="F312" s="84" t="s">
        <v>258</v>
      </c>
      <c r="G312" s="191">
        <v>88.857144000000005</v>
      </c>
      <c r="H312" s="123">
        <v>72.170084870516135</v>
      </c>
      <c r="I312" s="263">
        <f t="shared" ref="I312" si="59">SUM(L312:L316)</f>
        <v>102.35714350000002</v>
      </c>
      <c r="J312" s="47">
        <v>1</v>
      </c>
      <c r="K312" s="84" t="s">
        <v>466</v>
      </c>
      <c r="L312" s="191">
        <v>57.857144000000005</v>
      </c>
      <c r="M312" s="123">
        <v>56.524773964603654</v>
      </c>
      <c r="N312" s="266"/>
    </row>
    <row r="313" spans="1:14">
      <c r="A313" s="284"/>
      <c r="B313" s="287"/>
      <c r="C313" s="296"/>
      <c r="D313" s="264"/>
      <c r="E313" s="48">
        <v>2</v>
      </c>
      <c r="F313" s="186" t="s">
        <v>103</v>
      </c>
      <c r="G313" s="132">
        <v>34.264706500000003</v>
      </c>
      <c r="H313" s="58">
        <v>27.829915129483862</v>
      </c>
      <c r="I313" s="264"/>
      <c r="J313" s="48">
        <v>2</v>
      </c>
      <c r="K313" s="186" t="s">
        <v>458</v>
      </c>
      <c r="L313" s="132">
        <v>31</v>
      </c>
      <c r="M313" s="58">
        <v>30.286112859333553</v>
      </c>
      <c r="N313" s="267"/>
    </row>
    <row r="314" spans="1:14">
      <c r="A314" s="284"/>
      <c r="B314" s="287"/>
      <c r="C314" s="296"/>
      <c r="D314" s="264"/>
      <c r="E314" s="48">
        <v>3</v>
      </c>
      <c r="F314" s="186"/>
      <c r="G314" s="132"/>
      <c r="H314" s="58"/>
      <c r="I314" s="264"/>
      <c r="J314" s="48">
        <v>3</v>
      </c>
      <c r="K314" s="186" t="s">
        <v>461</v>
      </c>
      <c r="L314" s="132">
        <v>5.1666664999999998</v>
      </c>
      <c r="M314" s="58">
        <v>5.0476853137270279</v>
      </c>
      <c r="N314" s="267"/>
    </row>
    <row r="315" spans="1:14">
      <c r="A315" s="284"/>
      <c r="B315" s="287"/>
      <c r="C315" s="296"/>
      <c r="D315" s="264"/>
      <c r="E315" s="48">
        <v>4</v>
      </c>
      <c r="F315" s="186"/>
      <c r="G315" s="132"/>
      <c r="H315" s="58"/>
      <c r="I315" s="264"/>
      <c r="J315" s="48">
        <v>4</v>
      </c>
      <c r="K315" s="186" t="s">
        <v>459</v>
      </c>
      <c r="L315" s="132">
        <v>4.1666664999999998</v>
      </c>
      <c r="M315" s="58">
        <v>4.0707139311678811</v>
      </c>
      <c r="N315" s="267"/>
    </row>
    <row r="316" spans="1:14">
      <c r="A316" s="285"/>
      <c r="B316" s="288"/>
      <c r="C316" s="297"/>
      <c r="D316" s="265"/>
      <c r="E316" s="49">
        <v>5</v>
      </c>
      <c r="F316" s="188"/>
      <c r="G316" s="135"/>
      <c r="H316" s="136"/>
      <c r="I316" s="265"/>
      <c r="J316" s="49">
        <v>5</v>
      </c>
      <c r="K316" s="188" t="s">
        <v>465</v>
      </c>
      <c r="L316" s="135">
        <v>4.1666664999999998</v>
      </c>
      <c r="M316" s="136">
        <v>4.0707139311678811</v>
      </c>
      <c r="N316" s="268"/>
    </row>
    <row r="317" spans="1:14">
      <c r="A317" s="283" t="s">
        <v>169</v>
      </c>
      <c r="B317" s="286" t="s">
        <v>375</v>
      </c>
      <c r="C317" s="295">
        <v>74.30187244803767</v>
      </c>
      <c r="D317" s="263">
        <f t="shared" ref="D317" si="60">SUM(G317:G321)</f>
        <v>26.4</v>
      </c>
      <c r="E317" s="41">
        <v>1</v>
      </c>
      <c r="F317" s="84" t="s">
        <v>259</v>
      </c>
      <c r="G317" s="191">
        <v>13.2</v>
      </c>
      <c r="H317" s="123">
        <v>50</v>
      </c>
      <c r="I317" s="263">
        <f t="shared" ref="I317" si="61">SUM(L317:L321)</f>
        <v>14.399999999999999</v>
      </c>
      <c r="J317" s="41">
        <v>1</v>
      </c>
      <c r="K317" s="84" t="s">
        <v>464</v>
      </c>
      <c r="L317" s="191">
        <v>13.2</v>
      </c>
      <c r="M317" s="123">
        <v>91.666666666666671</v>
      </c>
      <c r="N317" s="266"/>
    </row>
    <row r="318" spans="1:14">
      <c r="A318" s="284"/>
      <c r="B318" s="287"/>
      <c r="C318" s="296"/>
      <c r="D318" s="264"/>
      <c r="E318" s="42">
        <v>1</v>
      </c>
      <c r="F318" s="85" t="s">
        <v>591</v>
      </c>
      <c r="G318" s="192">
        <v>13.2</v>
      </c>
      <c r="H318" s="124">
        <v>50</v>
      </c>
      <c r="I318" s="264"/>
      <c r="J318" s="42">
        <v>1</v>
      </c>
      <c r="K318" s="85" t="s">
        <v>465</v>
      </c>
      <c r="L318" s="192">
        <v>1.2</v>
      </c>
      <c r="M318" s="124">
        <v>8.3333333333333339</v>
      </c>
      <c r="N318" s="267"/>
    </row>
    <row r="319" spans="1:14">
      <c r="A319" s="284"/>
      <c r="B319" s="287"/>
      <c r="C319" s="296"/>
      <c r="D319" s="264"/>
      <c r="E319" s="42">
        <v>2</v>
      </c>
      <c r="F319" s="85"/>
      <c r="G319" s="192"/>
      <c r="H319" s="124"/>
      <c r="I319" s="264"/>
      <c r="J319" s="42">
        <v>2</v>
      </c>
      <c r="K319" s="85"/>
      <c r="L319" s="192"/>
      <c r="M319" s="124"/>
      <c r="N319" s="267"/>
    </row>
    <row r="320" spans="1:14">
      <c r="A320" s="284"/>
      <c r="B320" s="287"/>
      <c r="C320" s="296"/>
      <c r="D320" s="264"/>
      <c r="E320" s="42">
        <v>3</v>
      </c>
      <c r="F320" s="85"/>
      <c r="G320" s="192"/>
      <c r="H320" s="124"/>
      <c r="I320" s="264"/>
      <c r="J320" s="42">
        <v>3</v>
      </c>
      <c r="K320" s="85"/>
      <c r="L320" s="192"/>
      <c r="M320" s="124"/>
      <c r="N320" s="267"/>
    </row>
    <row r="321" spans="1:14">
      <c r="A321" s="285"/>
      <c r="B321" s="288"/>
      <c r="C321" s="297"/>
      <c r="D321" s="265"/>
      <c r="E321" s="43">
        <v>4</v>
      </c>
      <c r="F321" s="188"/>
      <c r="G321" s="135"/>
      <c r="H321" s="136"/>
      <c r="I321" s="265"/>
      <c r="J321" s="43">
        <v>4</v>
      </c>
      <c r="K321" s="188"/>
      <c r="L321" s="135"/>
      <c r="M321" s="136"/>
      <c r="N321" s="268"/>
    </row>
    <row r="322" spans="1:14">
      <c r="A322" s="283" t="s">
        <v>170</v>
      </c>
      <c r="B322" s="286" t="s">
        <v>376</v>
      </c>
      <c r="C322" s="295">
        <v>225.33302736803583</v>
      </c>
      <c r="D322" s="263">
        <f t="shared" ref="D322" si="62">SUM(G322:G326)</f>
        <v>36.245612999999999</v>
      </c>
      <c r="E322" s="41">
        <v>1</v>
      </c>
      <c r="F322" s="84" t="s">
        <v>260</v>
      </c>
      <c r="G322" s="191">
        <v>26.912279999999999</v>
      </c>
      <c r="H322" s="123">
        <v>74.249758170733656</v>
      </c>
      <c r="I322" s="263">
        <v>92.967416</v>
      </c>
      <c r="J322" s="41">
        <v>1</v>
      </c>
      <c r="K322" s="84" t="s">
        <v>465</v>
      </c>
      <c r="L322" s="191">
        <v>33.078946500000001</v>
      </c>
      <c r="M322" s="123">
        <v>35.581226114749711</v>
      </c>
      <c r="N322" s="266"/>
    </row>
    <row r="323" spans="1:14">
      <c r="A323" s="284"/>
      <c r="B323" s="287"/>
      <c r="C323" s="296"/>
      <c r="D323" s="264"/>
      <c r="E323" s="42">
        <v>2</v>
      </c>
      <c r="F323" s="186" t="s">
        <v>592</v>
      </c>
      <c r="G323" s="132">
        <v>8.3333329999999997</v>
      </c>
      <c r="H323" s="58">
        <v>22.991287249025145</v>
      </c>
      <c r="I323" s="264"/>
      <c r="J323" s="42">
        <v>2</v>
      </c>
      <c r="K323" s="186" t="s">
        <v>464</v>
      </c>
      <c r="L323" s="132">
        <v>29.912279999999999</v>
      </c>
      <c r="M323" s="58">
        <v>32.175014953626331</v>
      </c>
      <c r="N323" s="267"/>
    </row>
    <row r="324" spans="1:14">
      <c r="A324" s="284"/>
      <c r="B324" s="287"/>
      <c r="C324" s="296"/>
      <c r="D324" s="264"/>
      <c r="E324" s="42">
        <v>3</v>
      </c>
      <c r="F324" s="186" t="s">
        <v>593</v>
      </c>
      <c r="G324" s="132">
        <v>1</v>
      </c>
      <c r="H324" s="58">
        <v>2.7589545802412005</v>
      </c>
      <c r="I324" s="264"/>
      <c r="J324" s="42">
        <v>3</v>
      </c>
      <c r="K324" s="186" t="s">
        <v>461</v>
      </c>
      <c r="L324" s="132">
        <v>11.333333</v>
      </c>
      <c r="M324" s="58">
        <v>12.190650754453582</v>
      </c>
      <c r="N324" s="267"/>
    </row>
    <row r="325" spans="1:14">
      <c r="A325" s="284"/>
      <c r="B325" s="287"/>
      <c r="C325" s="296"/>
      <c r="D325" s="264"/>
      <c r="E325" s="42">
        <v>4</v>
      </c>
      <c r="F325" s="186"/>
      <c r="G325" s="132"/>
      <c r="H325" s="58"/>
      <c r="I325" s="264"/>
      <c r="J325" s="42">
        <v>4</v>
      </c>
      <c r="K325" s="186" t="s">
        <v>466</v>
      </c>
      <c r="L325" s="132">
        <v>10.476189999999999</v>
      </c>
      <c r="M325" s="58">
        <v>11.268668583840169</v>
      </c>
      <c r="N325" s="267"/>
    </row>
    <row r="326" spans="1:14">
      <c r="A326" s="285"/>
      <c r="B326" s="288"/>
      <c r="C326" s="297"/>
      <c r="D326" s="265"/>
      <c r="E326" s="43">
        <v>5</v>
      </c>
      <c r="F326" s="188"/>
      <c r="G326" s="135"/>
      <c r="H326" s="136"/>
      <c r="I326" s="265"/>
      <c r="J326" s="43">
        <v>5</v>
      </c>
      <c r="K326" s="188" t="s">
        <v>459</v>
      </c>
      <c r="L326" s="135">
        <v>4.1666664999999998</v>
      </c>
      <c r="M326" s="136">
        <v>4.4818568475647425</v>
      </c>
      <c r="N326" s="268"/>
    </row>
    <row r="327" spans="1:14">
      <c r="A327" s="283" t="s">
        <v>171</v>
      </c>
      <c r="B327" s="286" t="s">
        <v>377</v>
      </c>
      <c r="C327" s="295">
        <v>267.17381979131937</v>
      </c>
      <c r="D327" s="263">
        <f t="shared" ref="D327" si="63">SUM(G327:G331)</f>
        <v>73.699511000000001</v>
      </c>
      <c r="E327" s="41">
        <v>1</v>
      </c>
      <c r="F327" s="84" t="s">
        <v>594</v>
      </c>
      <c r="G327" s="191">
        <v>39.603432000000005</v>
      </c>
      <c r="H327" s="123">
        <v>53.736356541090217</v>
      </c>
      <c r="I327" s="263">
        <f t="shared" ref="I327" si="64">SUM(L327:L331)</f>
        <v>168.91175139999999</v>
      </c>
      <c r="J327" s="41">
        <v>1</v>
      </c>
      <c r="K327" s="84" t="s">
        <v>464</v>
      </c>
      <c r="L327" s="191">
        <v>74.49704340000001</v>
      </c>
      <c r="M327" s="123">
        <v>44.104121106164804</v>
      </c>
      <c r="N327" s="266"/>
    </row>
    <row r="328" spans="1:14">
      <c r="A328" s="284"/>
      <c r="B328" s="287"/>
      <c r="C328" s="296"/>
      <c r="D328" s="264"/>
      <c r="E328" s="42">
        <v>2</v>
      </c>
      <c r="F328" s="85" t="s">
        <v>595</v>
      </c>
      <c r="G328" s="192">
        <v>33.096079000000003</v>
      </c>
      <c r="H328" s="124">
        <v>44.906782353006392</v>
      </c>
      <c r="I328" s="264"/>
      <c r="J328" s="42">
        <v>2</v>
      </c>
      <c r="K328" s="85" t="s">
        <v>462</v>
      </c>
      <c r="L328" s="192">
        <v>32.015687</v>
      </c>
      <c r="M328" s="124">
        <v>18.954090958528777</v>
      </c>
      <c r="N328" s="267"/>
    </row>
    <row r="329" spans="1:14">
      <c r="A329" s="284"/>
      <c r="B329" s="287"/>
      <c r="C329" s="296"/>
      <c r="D329" s="264"/>
      <c r="E329" s="42">
        <v>3</v>
      </c>
      <c r="F329" s="186" t="s">
        <v>261</v>
      </c>
      <c r="G329" s="132">
        <v>1</v>
      </c>
      <c r="H329" s="58">
        <v>1.3568611059034028</v>
      </c>
      <c r="I329" s="264"/>
      <c r="J329" s="42">
        <v>3</v>
      </c>
      <c r="K329" s="186" t="s">
        <v>458</v>
      </c>
      <c r="L329" s="132">
        <v>27.133334000000001</v>
      </c>
      <c r="M329" s="58">
        <v>16.063615334699566</v>
      </c>
      <c r="N329" s="267"/>
    </row>
    <row r="330" spans="1:14">
      <c r="A330" s="284"/>
      <c r="B330" s="287"/>
      <c r="C330" s="296"/>
      <c r="D330" s="264"/>
      <c r="E330" s="42">
        <v>4</v>
      </c>
      <c r="F330" s="186"/>
      <c r="G330" s="132"/>
      <c r="H330" s="58"/>
      <c r="I330" s="264"/>
      <c r="J330" s="42">
        <v>4</v>
      </c>
      <c r="K330" s="186" t="s">
        <v>465</v>
      </c>
      <c r="L330" s="132">
        <v>20.074020000000001</v>
      </c>
      <c r="M330" s="58">
        <v>11.884324112218048</v>
      </c>
      <c r="N330" s="267"/>
    </row>
    <row r="331" spans="1:14">
      <c r="A331" s="285"/>
      <c r="B331" s="288"/>
      <c r="C331" s="297"/>
      <c r="D331" s="265"/>
      <c r="E331" s="43">
        <v>5</v>
      </c>
      <c r="F331" s="188"/>
      <c r="G331" s="135"/>
      <c r="H331" s="136"/>
      <c r="I331" s="265"/>
      <c r="J331" s="43">
        <v>5</v>
      </c>
      <c r="K331" s="188" t="s">
        <v>466</v>
      </c>
      <c r="L331" s="135">
        <v>15.191667000000001</v>
      </c>
      <c r="M331" s="136">
        <v>8.9938484883888332</v>
      </c>
      <c r="N331" s="268"/>
    </row>
    <row r="332" spans="1:14">
      <c r="A332" s="283" t="s">
        <v>172</v>
      </c>
      <c r="B332" s="286" t="s">
        <v>378</v>
      </c>
      <c r="C332" s="295">
        <v>74.056572158928887</v>
      </c>
      <c r="D332" s="263">
        <f t="shared" ref="D332" si="65">SUM(G332:G336)</f>
        <v>44.310924899999996</v>
      </c>
      <c r="E332" s="47">
        <v>1</v>
      </c>
      <c r="F332" s="185" t="s">
        <v>451</v>
      </c>
      <c r="G332" s="133">
        <v>34.000000499999999</v>
      </c>
      <c r="H332" s="134">
        <v>76.730514149119017</v>
      </c>
      <c r="I332" s="263">
        <v>150.8667222</v>
      </c>
      <c r="J332" s="47">
        <v>1</v>
      </c>
      <c r="K332" s="185" t="s">
        <v>464</v>
      </c>
      <c r="L332" s="133">
        <v>68.552995199999998</v>
      </c>
      <c r="M332" s="134">
        <v>45.439440984951673</v>
      </c>
      <c r="N332" s="266"/>
    </row>
    <row r="333" spans="1:14">
      <c r="A333" s="284"/>
      <c r="B333" s="287"/>
      <c r="C333" s="296"/>
      <c r="D333" s="264"/>
      <c r="E333" s="48">
        <v>2</v>
      </c>
      <c r="F333" s="186" t="s">
        <v>596</v>
      </c>
      <c r="G333" s="132">
        <v>4.8823530000000002</v>
      </c>
      <c r="H333" s="58">
        <v>11.01839560112635</v>
      </c>
      <c r="I333" s="264"/>
      <c r="J333" s="48">
        <v>2</v>
      </c>
      <c r="K333" s="186" t="s">
        <v>459</v>
      </c>
      <c r="L333" s="132">
        <v>29.833334000000001</v>
      </c>
      <c r="M333" s="58">
        <v>19.774628602622347</v>
      </c>
      <c r="N333" s="267"/>
    </row>
    <row r="334" spans="1:14">
      <c r="A334" s="284"/>
      <c r="B334" s="287"/>
      <c r="C334" s="296"/>
      <c r="D334" s="264"/>
      <c r="E334" s="48">
        <v>3</v>
      </c>
      <c r="F334" s="186" t="s">
        <v>262</v>
      </c>
      <c r="G334" s="132">
        <v>2</v>
      </c>
      <c r="H334" s="58">
        <v>4.5135595894546539</v>
      </c>
      <c r="I334" s="264"/>
      <c r="J334" s="48">
        <v>3</v>
      </c>
      <c r="K334" s="186" t="s">
        <v>460</v>
      </c>
      <c r="L334" s="132">
        <v>29.833334000000001</v>
      </c>
      <c r="M334" s="58">
        <v>19.774628602622347</v>
      </c>
      <c r="N334" s="267"/>
    </row>
    <row r="335" spans="1:14">
      <c r="A335" s="284"/>
      <c r="B335" s="287"/>
      <c r="C335" s="296"/>
      <c r="D335" s="264"/>
      <c r="E335" s="48">
        <v>4</v>
      </c>
      <c r="F335" s="186" t="s">
        <v>597</v>
      </c>
      <c r="G335" s="132">
        <v>1.7142857</v>
      </c>
      <c r="H335" s="58">
        <v>3.8687653301499925</v>
      </c>
      <c r="I335" s="264"/>
      <c r="J335" s="48">
        <v>4</v>
      </c>
      <c r="K335" s="186" t="s">
        <v>461</v>
      </c>
      <c r="L335" s="132">
        <v>9.8823530000000002</v>
      </c>
      <c r="M335" s="58">
        <v>6.5503862322263657</v>
      </c>
      <c r="N335" s="267"/>
    </row>
    <row r="336" spans="1:14">
      <c r="A336" s="285"/>
      <c r="B336" s="288"/>
      <c r="C336" s="297"/>
      <c r="D336" s="265"/>
      <c r="E336" s="49">
        <v>4</v>
      </c>
      <c r="F336" s="188" t="s">
        <v>598</v>
      </c>
      <c r="G336" s="135">
        <v>1.7142857</v>
      </c>
      <c r="H336" s="136">
        <v>3.8687653301499925</v>
      </c>
      <c r="I336" s="265"/>
      <c r="J336" s="49">
        <v>5</v>
      </c>
      <c r="K336" s="188" t="s">
        <v>463</v>
      </c>
      <c r="L336" s="135">
        <v>5.8823530000000002</v>
      </c>
      <c r="M336" s="136">
        <v>3.8990394397260917</v>
      </c>
      <c r="N336" s="268"/>
    </row>
    <row r="337" spans="1:14">
      <c r="A337" s="283" t="s">
        <v>173</v>
      </c>
      <c r="B337" s="286" t="s">
        <v>379</v>
      </c>
      <c r="C337" s="295">
        <v>82.309525974799669</v>
      </c>
      <c r="D337" s="263">
        <f t="shared" ref="D337" si="66">SUM(G337:G341)</f>
        <v>52.410138000000003</v>
      </c>
      <c r="E337" s="47">
        <v>1</v>
      </c>
      <c r="F337" s="185" t="s">
        <v>263</v>
      </c>
      <c r="G337" s="133">
        <v>29.838709000000001</v>
      </c>
      <c r="H337" s="134">
        <v>56.933086113988104</v>
      </c>
      <c r="I337" s="263">
        <f t="shared" ref="I337" si="67">SUM(L337:L341)</f>
        <v>80.052995499999994</v>
      </c>
      <c r="J337" s="47">
        <v>1</v>
      </c>
      <c r="K337" s="185" t="s">
        <v>464</v>
      </c>
      <c r="L337" s="133">
        <v>46.576804500000001</v>
      </c>
      <c r="M337" s="134">
        <v>58.182463016015433</v>
      </c>
      <c r="N337" s="266"/>
    </row>
    <row r="338" spans="1:14">
      <c r="A338" s="284"/>
      <c r="B338" s="287"/>
      <c r="C338" s="296"/>
      <c r="D338" s="264"/>
      <c r="E338" s="48">
        <v>2</v>
      </c>
      <c r="F338" s="186" t="s">
        <v>264</v>
      </c>
      <c r="G338" s="132">
        <v>10.904762</v>
      </c>
      <c r="H338" s="58">
        <v>20.806588984749478</v>
      </c>
      <c r="I338" s="264"/>
      <c r="J338" s="48">
        <v>2</v>
      </c>
      <c r="K338" s="186" t="s">
        <v>459</v>
      </c>
      <c r="L338" s="132">
        <v>16.7380955</v>
      </c>
      <c r="M338" s="58">
        <v>20.90876849199228</v>
      </c>
      <c r="N338" s="267"/>
    </row>
    <row r="339" spans="1:14">
      <c r="A339" s="284"/>
      <c r="B339" s="287"/>
      <c r="C339" s="296"/>
      <c r="D339" s="264"/>
      <c r="E339" s="48">
        <v>3</v>
      </c>
      <c r="F339" s="186" t="s">
        <v>599</v>
      </c>
      <c r="G339" s="132">
        <v>5.8333335000000002</v>
      </c>
      <c r="H339" s="58">
        <v>11.130162450631213</v>
      </c>
      <c r="I339" s="264"/>
      <c r="J339" s="48">
        <v>3</v>
      </c>
      <c r="K339" s="186" t="s">
        <v>460</v>
      </c>
      <c r="L339" s="132">
        <v>10.904762</v>
      </c>
      <c r="M339" s="58">
        <v>13.62192873844427</v>
      </c>
      <c r="N339" s="267"/>
    </row>
    <row r="340" spans="1:14">
      <c r="A340" s="284"/>
      <c r="B340" s="287"/>
      <c r="C340" s="296"/>
      <c r="D340" s="264"/>
      <c r="E340" s="48">
        <v>3</v>
      </c>
      <c r="F340" s="186" t="s">
        <v>270</v>
      </c>
      <c r="G340" s="132">
        <v>5.8333335000000002</v>
      </c>
      <c r="H340" s="58">
        <v>11.130162450631213</v>
      </c>
      <c r="I340" s="264"/>
      <c r="J340" s="48">
        <v>4</v>
      </c>
      <c r="K340" s="186" t="s">
        <v>462</v>
      </c>
      <c r="L340" s="132">
        <v>5.8333335000000002</v>
      </c>
      <c r="M340" s="58">
        <v>7.2868397535480103</v>
      </c>
      <c r="N340" s="267"/>
    </row>
    <row r="341" spans="1:14">
      <c r="A341" s="285"/>
      <c r="B341" s="288"/>
      <c r="C341" s="297"/>
      <c r="D341" s="265"/>
      <c r="E341" s="49">
        <v>5</v>
      </c>
      <c r="F341" s="188"/>
      <c r="G341" s="135"/>
      <c r="H341" s="136"/>
      <c r="I341" s="265"/>
      <c r="J341" s="49">
        <v>5</v>
      </c>
      <c r="K341" s="188"/>
      <c r="L341" s="135"/>
      <c r="M341" s="136"/>
      <c r="N341" s="268"/>
    </row>
    <row r="342" spans="1:14">
      <c r="A342" s="283" t="s">
        <v>174</v>
      </c>
      <c r="B342" s="286" t="s">
        <v>380</v>
      </c>
      <c r="C342" s="295">
        <v>64.603190156470859</v>
      </c>
      <c r="D342" s="263">
        <f t="shared" ref="D342" si="68">SUM(G342:G346)</f>
        <v>24.625</v>
      </c>
      <c r="E342" s="41">
        <v>1</v>
      </c>
      <c r="F342" s="84" t="s">
        <v>600</v>
      </c>
      <c r="G342" s="191">
        <v>12</v>
      </c>
      <c r="H342" s="123">
        <v>48.730964467005073</v>
      </c>
      <c r="I342" s="263">
        <f t="shared" ref="I342" si="69">SUM(L342:L346)</f>
        <v>55.375</v>
      </c>
      <c r="J342" s="41">
        <v>1</v>
      </c>
      <c r="K342" s="84" t="s">
        <v>464</v>
      </c>
      <c r="L342" s="191">
        <v>30.125</v>
      </c>
      <c r="M342" s="123">
        <v>54.401805869074494</v>
      </c>
      <c r="N342" s="266"/>
    </row>
    <row r="343" spans="1:14">
      <c r="A343" s="284"/>
      <c r="B343" s="287"/>
      <c r="C343" s="296"/>
      <c r="D343" s="264"/>
      <c r="E343" s="42">
        <v>2</v>
      </c>
      <c r="F343" s="186" t="s">
        <v>601</v>
      </c>
      <c r="G343" s="132">
        <v>11</v>
      </c>
      <c r="H343" s="58">
        <v>44.670050761421322</v>
      </c>
      <c r="I343" s="264"/>
      <c r="J343" s="42">
        <v>2</v>
      </c>
      <c r="K343" s="186" t="s">
        <v>462</v>
      </c>
      <c r="L343" s="132">
        <v>11</v>
      </c>
      <c r="M343" s="58">
        <v>19.864559819413092</v>
      </c>
      <c r="N343" s="267"/>
    </row>
    <row r="344" spans="1:14">
      <c r="A344" s="284"/>
      <c r="B344" s="287"/>
      <c r="C344" s="296"/>
      <c r="D344" s="264"/>
      <c r="E344" s="42">
        <v>3</v>
      </c>
      <c r="F344" s="186" t="s">
        <v>265</v>
      </c>
      <c r="G344" s="132">
        <v>1.625</v>
      </c>
      <c r="H344" s="58">
        <v>6.5989847715736039</v>
      </c>
      <c r="I344" s="264"/>
      <c r="J344" s="42">
        <v>3</v>
      </c>
      <c r="K344" s="186" t="s">
        <v>465</v>
      </c>
      <c r="L344" s="132">
        <v>7.125</v>
      </c>
      <c r="M344" s="58">
        <v>12.866817155756207</v>
      </c>
      <c r="N344" s="267"/>
    </row>
    <row r="345" spans="1:14">
      <c r="A345" s="284"/>
      <c r="B345" s="287"/>
      <c r="C345" s="296"/>
      <c r="D345" s="264"/>
      <c r="E345" s="42">
        <v>4</v>
      </c>
      <c r="F345" s="186"/>
      <c r="G345" s="132"/>
      <c r="H345" s="58"/>
      <c r="I345" s="264"/>
      <c r="J345" s="42">
        <v>3</v>
      </c>
      <c r="K345" s="186" t="s">
        <v>466</v>
      </c>
      <c r="L345" s="132">
        <v>7.125</v>
      </c>
      <c r="M345" s="58">
        <v>12.866817155756207</v>
      </c>
      <c r="N345" s="267"/>
    </row>
    <row r="346" spans="1:14">
      <c r="A346" s="285"/>
      <c r="B346" s="288"/>
      <c r="C346" s="297"/>
      <c r="D346" s="265"/>
      <c r="E346" s="43">
        <v>5</v>
      </c>
      <c r="F346" s="188"/>
      <c r="G346" s="135"/>
      <c r="H346" s="136"/>
      <c r="I346" s="265"/>
      <c r="J346" s="43">
        <v>5</v>
      </c>
      <c r="K346" s="188"/>
      <c r="L346" s="135"/>
      <c r="M346" s="136"/>
      <c r="N346" s="268"/>
    </row>
    <row r="347" spans="1:14">
      <c r="A347" s="283" t="s">
        <v>175</v>
      </c>
      <c r="B347" s="286" t="s">
        <v>381</v>
      </c>
      <c r="C347" s="295">
        <v>83.131642382051822</v>
      </c>
      <c r="D347" s="263">
        <f t="shared" ref="D347" si="70">SUM(G347:G351)</f>
        <v>20.066667000000002</v>
      </c>
      <c r="E347" s="47">
        <v>1</v>
      </c>
      <c r="F347" s="185" t="s">
        <v>602</v>
      </c>
      <c r="G347" s="133">
        <v>13.566667000000001</v>
      </c>
      <c r="H347" s="134">
        <v>67.607973960000422</v>
      </c>
      <c r="I347" s="263">
        <f t="shared" ref="I347" si="71">SUM(L347:L351)</f>
        <v>123.81912</v>
      </c>
      <c r="J347" s="47">
        <v>1</v>
      </c>
      <c r="K347" s="84" t="s">
        <v>464</v>
      </c>
      <c r="L347" s="191">
        <v>41.773040000000002</v>
      </c>
      <c r="M347" s="123">
        <v>33.737148188421962</v>
      </c>
      <c r="N347" s="266"/>
    </row>
    <row r="348" spans="1:14">
      <c r="A348" s="284"/>
      <c r="B348" s="287"/>
      <c r="C348" s="296"/>
      <c r="D348" s="264"/>
      <c r="E348" s="48">
        <v>2</v>
      </c>
      <c r="F348" s="186" t="s">
        <v>265</v>
      </c>
      <c r="G348" s="132">
        <v>3.25</v>
      </c>
      <c r="H348" s="58">
        <v>16.196013019999782</v>
      </c>
      <c r="I348" s="264"/>
      <c r="J348" s="48">
        <v>2</v>
      </c>
      <c r="K348" s="186" t="s">
        <v>465</v>
      </c>
      <c r="L348" s="132">
        <v>41.023040000000002</v>
      </c>
      <c r="M348" s="58">
        <v>33.131425905789037</v>
      </c>
      <c r="N348" s="267"/>
    </row>
    <row r="349" spans="1:14">
      <c r="A349" s="284"/>
      <c r="B349" s="287"/>
      <c r="C349" s="296"/>
      <c r="D349" s="264"/>
      <c r="E349" s="48">
        <v>2</v>
      </c>
      <c r="F349" s="186" t="s">
        <v>603</v>
      </c>
      <c r="G349" s="132">
        <v>3.25</v>
      </c>
      <c r="H349" s="58">
        <v>16.196013019999782</v>
      </c>
      <c r="I349" s="264"/>
      <c r="J349" s="48">
        <v>3</v>
      </c>
      <c r="K349" s="186" t="s">
        <v>466</v>
      </c>
      <c r="L349" s="132">
        <v>38.523040000000002</v>
      </c>
      <c r="M349" s="58">
        <v>31.112351630345952</v>
      </c>
      <c r="N349" s="267"/>
    </row>
    <row r="350" spans="1:14">
      <c r="A350" s="284"/>
      <c r="B350" s="287"/>
      <c r="C350" s="296"/>
      <c r="D350" s="264"/>
      <c r="E350" s="48">
        <v>4</v>
      </c>
      <c r="F350" s="186"/>
      <c r="G350" s="132"/>
      <c r="H350" s="58"/>
      <c r="I350" s="264"/>
      <c r="J350" s="48">
        <v>4</v>
      </c>
      <c r="K350" s="186" t="s">
        <v>461</v>
      </c>
      <c r="L350" s="132">
        <v>2.5</v>
      </c>
      <c r="M350" s="58">
        <v>2.0190742754430824</v>
      </c>
      <c r="N350" s="267"/>
    </row>
    <row r="351" spans="1:14">
      <c r="A351" s="285"/>
      <c r="B351" s="288"/>
      <c r="C351" s="297"/>
      <c r="D351" s="265"/>
      <c r="E351" s="49">
        <v>5</v>
      </c>
      <c r="F351" s="188"/>
      <c r="G351" s="135"/>
      <c r="H351" s="136"/>
      <c r="I351" s="265"/>
      <c r="J351" s="49">
        <v>5</v>
      </c>
      <c r="K351" s="188"/>
      <c r="L351" s="135"/>
      <c r="M351" s="136"/>
      <c r="N351" s="268"/>
    </row>
    <row r="352" spans="1:14">
      <c r="A352" s="283" t="s">
        <v>176</v>
      </c>
      <c r="B352" s="286" t="s">
        <v>416</v>
      </c>
      <c r="C352" s="295">
        <v>57.589681098346233</v>
      </c>
      <c r="D352" s="263">
        <f t="shared" ref="D352" si="72">SUM(G352:G356)</f>
        <v>0</v>
      </c>
      <c r="E352" s="47">
        <v>1</v>
      </c>
      <c r="F352" s="185"/>
      <c r="G352" s="133"/>
      <c r="H352" s="134"/>
      <c r="I352" s="263">
        <f t="shared" ref="I352" si="73">SUM(L352:L356)</f>
        <v>174.52491799999999</v>
      </c>
      <c r="J352" s="47">
        <v>1</v>
      </c>
      <c r="K352" s="185" t="s">
        <v>464</v>
      </c>
      <c r="L352" s="133">
        <v>79.126437999999993</v>
      </c>
      <c r="M352" s="134">
        <v>45.079888885064172</v>
      </c>
      <c r="N352" s="266"/>
    </row>
    <row r="353" spans="1:14">
      <c r="A353" s="284"/>
      <c r="B353" s="287"/>
      <c r="C353" s="296"/>
      <c r="D353" s="264"/>
      <c r="E353" s="48">
        <v>2</v>
      </c>
      <c r="F353" s="186"/>
      <c r="G353" s="132"/>
      <c r="H353" s="58"/>
      <c r="I353" s="264"/>
      <c r="J353" s="48">
        <v>2</v>
      </c>
      <c r="K353" s="186" t="s">
        <v>458</v>
      </c>
      <c r="L353" s="132">
        <v>29.838709000000001</v>
      </c>
      <c r="M353" s="58">
        <v>16.999699723545806</v>
      </c>
      <c r="N353" s="267"/>
    </row>
    <row r="354" spans="1:14">
      <c r="A354" s="284"/>
      <c r="B354" s="287"/>
      <c r="C354" s="296"/>
      <c r="D354" s="264"/>
      <c r="E354" s="48">
        <v>3</v>
      </c>
      <c r="F354" s="186"/>
      <c r="G354" s="132"/>
      <c r="H354" s="58"/>
      <c r="I354" s="264"/>
      <c r="J354" s="48">
        <v>2</v>
      </c>
      <c r="K354" s="186" t="s">
        <v>459</v>
      </c>
      <c r="L354" s="132">
        <v>29.838709000000001</v>
      </c>
      <c r="M354" s="58">
        <v>16.999699723545806</v>
      </c>
      <c r="N354" s="267"/>
    </row>
    <row r="355" spans="1:14">
      <c r="A355" s="284"/>
      <c r="B355" s="287"/>
      <c r="C355" s="296"/>
      <c r="D355" s="264"/>
      <c r="E355" s="48">
        <v>4</v>
      </c>
      <c r="F355" s="186"/>
      <c r="G355" s="132"/>
      <c r="H355" s="58"/>
      <c r="I355" s="264"/>
      <c r="J355" s="48">
        <v>2</v>
      </c>
      <c r="K355" s="186" t="s">
        <v>462</v>
      </c>
      <c r="L355" s="132">
        <v>29.838709000000001</v>
      </c>
      <c r="M355" s="58">
        <v>16.999699723545806</v>
      </c>
      <c r="N355" s="267"/>
    </row>
    <row r="356" spans="1:14">
      <c r="A356" s="285"/>
      <c r="B356" s="288"/>
      <c r="C356" s="297"/>
      <c r="D356" s="265"/>
      <c r="E356" s="49">
        <v>5</v>
      </c>
      <c r="F356" s="188"/>
      <c r="G356" s="135"/>
      <c r="H356" s="136"/>
      <c r="I356" s="265"/>
      <c r="J356" s="49">
        <v>5</v>
      </c>
      <c r="K356" s="188" t="s">
        <v>465</v>
      </c>
      <c r="L356" s="135">
        <v>5.8823530000000002</v>
      </c>
      <c r="M356" s="136">
        <v>3.3512922649535155</v>
      </c>
      <c r="N356" s="268"/>
    </row>
    <row r="357" spans="1:14">
      <c r="A357" s="283" t="s">
        <v>177</v>
      </c>
      <c r="B357" s="286" t="s">
        <v>383</v>
      </c>
      <c r="C357" s="295">
        <v>130.02154095320788</v>
      </c>
      <c r="D357" s="263">
        <f t="shared" ref="D357" si="74">SUM(G357:G361)</f>
        <v>20.397058999999999</v>
      </c>
      <c r="E357" s="90">
        <v>1</v>
      </c>
      <c r="F357" s="84" t="s">
        <v>604</v>
      </c>
      <c r="G357" s="191">
        <v>9.7647060000000003</v>
      </c>
      <c r="H357" s="123">
        <v>47.873107588696982</v>
      </c>
      <c r="I357" s="263">
        <f t="shared" ref="I357" si="75">SUM(L357:L361)</f>
        <v>45.500000200000002</v>
      </c>
      <c r="J357" s="90">
        <v>1</v>
      </c>
      <c r="K357" s="84" t="s">
        <v>464</v>
      </c>
      <c r="L357" s="191">
        <v>17.166666800000002</v>
      </c>
      <c r="M357" s="123">
        <v>37.72893785613654</v>
      </c>
      <c r="N357" s="266" t="s">
        <v>470</v>
      </c>
    </row>
    <row r="358" spans="1:14">
      <c r="A358" s="284"/>
      <c r="B358" s="287"/>
      <c r="C358" s="296"/>
      <c r="D358" s="264"/>
      <c r="E358" s="91">
        <v>2</v>
      </c>
      <c r="F358" s="85" t="s">
        <v>266</v>
      </c>
      <c r="G358" s="192">
        <v>5.75</v>
      </c>
      <c r="H358" s="124">
        <v>28.190338616954534</v>
      </c>
      <c r="I358" s="264"/>
      <c r="J358" s="91">
        <v>2</v>
      </c>
      <c r="K358" s="85" t="s">
        <v>459</v>
      </c>
      <c r="L358" s="192">
        <v>14.5</v>
      </c>
      <c r="M358" s="124">
        <v>31.868131728052166</v>
      </c>
      <c r="N358" s="267"/>
    </row>
    <row r="359" spans="1:14">
      <c r="A359" s="284"/>
      <c r="B359" s="287"/>
      <c r="C359" s="296"/>
      <c r="D359" s="264"/>
      <c r="E359" s="91">
        <v>3</v>
      </c>
      <c r="F359" s="85" t="s">
        <v>605</v>
      </c>
      <c r="G359" s="192">
        <v>4.8823530000000002</v>
      </c>
      <c r="H359" s="124">
        <v>23.936553794348491</v>
      </c>
      <c r="I359" s="264"/>
      <c r="J359" s="91">
        <v>3</v>
      </c>
      <c r="K359" s="85" t="s">
        <v>462</v>
      </c>
      <c r="L359" s="192">
        <v>12.5</v>
      </c>
      <c r="M359" s="124">
        <v>27.472527351769109</v>
      </c>
      <c r="N359" s="267"/>
    </row>
    <row r="360" spans="1:14">
      <c r="A360" s="284"/>
      <c r="B360" s="287"/>
      <c r="C360" s="296"/>
      <c r="D360" s="264"/>
      <c r="E360" s="91">
        <v>4</v>
      </c>
      <c r="F360" s="85"/>
      <c r="G360" s="192"/>
      <c r="H360" s="124"/>
      <c r="I360" s="264"/>
      <c r="J360" s="91">
        <v>3</v>
      </c>
      <c r="K360" s="85" t="s">
        <v>465</v>
      </c>
      <c r="L360" s="192">
        <v>1.3333333999999999</v>
      </c>
      <c r="M360" s="124">
        <v>2.9304030640421841</v>
      </c>
      <c r="N360" s="267"/>
    </row>
    <row r="361" spans="1:14">
      <c r="A361" s="284"/>
      <c r="B361" s="287"/>
      <c r="C361" s="297"/>
      <c r="D361" s="265"/>
      <c r="E361" s="92">
        <v>5</v>
      </c>
      <c r="F361" s="188"/>
      <c r="G361" s="135"/>
      <c r="H361" s="136"/>
      <c r="I361" s="265"/>
      <c r="J361" s="92">
        <v>5</v>
      </c>
      <c r="K361" s="188"/>
      <c r="L361" s="135"/>
      <c r="M361" s="136"/>
      <c r="N361" s="268"/>
    </row>
    <row r="362" spans="1:14">
      <c r="A362" s="283" t="s">
        <v>178</v>
      </c>
      <c r="B362" s="286" t="s">
        <v>384</v>
      </c>
      <c r="C362" s="295">
        <v>174.07681368319169</v>
      </c>
      <c r="D362" s="263">
        <v>129.26507900000001</v>
      </c>
      <c r="E362" s="41">
        <v>1</v>
      </c>
      <c r="F362" s="84" t="s">
        <v>267</v>
      </c>
      <c r="G362" s="191">
        <v>31.6</v>
      </c>
      <c r="H362" s="123">
        <v>24.445890757549453</v>
      </c>
      <c r="I362" s="263">
        <v>111.792857</v>
      </c>
      <c r="J362" s="41">
        <v>1</v>
      </c>
      <c r="K362" s="84" t="s">
        <v>459</v>
      </c>
      <c r="L362" s="191">
        <v>35.442857000000004</v>
      </c>
      <c r="M362" s="123">
        <v>31.70404438272832</v>
      </c>
      <c r="N362" s="266" t="s">
        <v>470</v>
      </c>
    </row>
    <row r="363" spans="1:14">
      <c r="A363" s="284"/>
      <c r="B363" s="287"/>
      <c r="C363" s="296"/>
      <c r="D363" s="264"/>
      <c r="E363" s="42">
        <v>2</v>
      </c>
      <c r="F363" s="85" t="s">
        <v>269</v>
      </c>
      <c r="G363" s="192">
        <v>19.8</v>
      </c>
      <c r="H363" s="124">
        <v>15.317361930363264</v>
      </c>
      <c r="I363" s="264"/>
      <c r="J363" s="42">
        <v>2</v>
      </c>
      <c r="K363" s="85" t="s">
        <v>462</v>
      </c>
      <c r="L363" s="192">
        <v>33.049999999999997</v>
      </c>
      <c r="M363" s="124">
        <v>29.563606197129392</v>
      </c>
      <c r="N363" s="267"/>
    </row>
    <row r="364" spans="1:14">
      <c r="A364" s="284"/>
      <c r="B364" s="287"/>
      <c r="C364" s="296"/>
      <c r="D364" s="264"/>
      <c r="E364" s="42">
        <v>3</v>
      </c>
      <c r="F364" s="85" t="s">
        <v>606</v>
      </c>
      <c r="G364" s="192">
        <v>17.142856999999999</v>
      </c>
      <c r="H364" s="124">
        <v>13.261785110578858</v>
      </c>
      <c r="I364" s="264"/>
      <c r="J364" s="42">
        <v>3</v>
      </c>
      <c r="K364" s="85" t="s">
        <v>464</v>
      </c>
      <c r="L364" s="192">
        <v>23</v>
      </c>
      <c r="M364" s="124">
        <v>20.57376528090699</v>
      </c>
      <c r="N364" s="267"/>
    </row>
    <row r="365" spans="1:14">
      <c r="A365" s="284"/>
      <c r="B365" s="287"/>
      <c r="C365" s="296"/>
      <c r="D365" s="264"/>
      <c r="E365" s="42">
        <v>4</v>
      </c>
      <c r="F365" s="85" t="s">
        <v>268</v>
      </c>
      <c r="G365" s="192">
        <v>15</v>
      </c>
      <c r="H365" s="124">
        <v>11.604062068457019</v>
      </c>
      <c r="I365" s="264"/>
      <c r="J365" s="42">
        <v>4</v>
      </c>
      <c r="K365" s="85" t="s">
        <v>467</v>
      </c>
      <c r="L365" s="192">
        <v>15.8</v>
      </c>
      <c r="M365" s="124">
        <v>14.133282236449151</v>
      </c>
      <c r="N365" s="267"/>
    </row>
    <row r="366" spans="1:14">
      <c r="A366" s="284"/>
      <c r="B366" s="287"/>
      <c r="C366" s="296"/>
      <c r="D366" s="264"/>
      <c r="E366" s="42">
        <v>4</v>
      </c>
      <c r="F366" s="85" t="s">
        <v>270</v>
      </c>
      <c r="G366" s="192">
        <v>15</v>
      </c>
      <c r="H366" s="124">
        <v>11.604062068457019</v>
      </c>
      <c r="I366" s="264"/>
      <c r="J366" s="42">
        <v>5</v>
      </c>
      <c r="K366" s="85" t="s">
        <v>466</v>
      </c>
      <c r="L366" s="192">
        <v>2</v>
      </c>
      <c r="M366" s="124">
        <v>1.7890230679049557</v>
      </c>
      <c r="N366" s="267"/>
    </row>
    <row r="367" spans="1:14">
      <c r="A367" s="285"/>
      <c r="B367" s="288"/>
      <c r="C367" s="297"/>
      <c r="D367" s="265"/>
      <c r="E367" s="43">
        <v>4</v>
      </c>
      <c r="F367" s="86" t="s">
        <v>607</v>
      </c>
      <c r="G367" s="193">
        <v>15</v>
      </c>
      <c r="H367" s="125">
        <v>11.604062068457019</v>
      </c>
      <c r="I367" s="265"/>
      <c r="J367" s="211" t="s">
        <v>468</v>
      </c>
      <c r="K367" s="86"/>
      <c r="L367" s="193"/>
      <c r="M367" s="125"/>
      <c r="N367" s="268"/>
    </row>
    <row r="368" spans="1:14">
      <c r="A368" s="283" t="s">
        <v>179</v>
      </c>
      <c r="B368" s="286" t="s">
        <v>385</v>
      </c>
      <c r="C368" s="295">
        <v>494.17870033751922</v>
      </c>
      <c r="D368" s="263">
        <v>314.8658676</v>
      </c>
      <c r="E368" s="41">
        <v>1</v>
      </c>
      <c r="F368" s="84" t="s">
        <v>453</v>
      </c>
      <c r="G368" s="191">
        <v>117.80555320000001</v>
      </c>
      <c r="H368" s="123">
        <v>37.414520061494301</v>
      </c>
      <c r="I368" s="263">
        <v>475.6845209</v>
      </c>
      <c r="J368" s="41">
        <v>1</v>
      </c>
      <c r="K368" s="84" t="s">
        <v>464</v>
      </c>
      <c r="L368" s="191">
        <v>198.80356900000004</v>
      </c>
      <c r="M368" s="123">
        <v>41.7931549725145</v>
      </c>
      <c r="N368" s="266" t="s">
        <v>470</v>
      </c>
    </row>
    <row r="369" spans="1:14">
      <c r="A369" s="284"/>
      <c r="B369" s="287"/>
      <c r="C369" s="296"/>
      <c r="D369" s="264"/>
      <c r="E369" s="42">
        <v>2</v>
      </c>
      <c r="F369" s="85" t="s">
        <v>272</v>
      </c>
      <c r="G369" s="192">
        <v>88.355553200000003</v>
      </c>
      <c r="H369" s="124">
        <v>28.06133096402986</v>
      </c>
      <c r="I369" s="264"/>
      <c r="J369" s="42">
        <v>2</v>
      </c>
      <c r="K369" s="85" t="s">
        <v>465</v>
      </c>
      <c r="L369" s="192">
        <v>71.608333599999995</v>
      </c>
      <c r="M369" s="124">
        <v>15.053744751777147</v>
      </c>
      <c r="N369" s="267"/>
    </row>
    <row r="370" spans="1:14">
      <c r="A370" s="284"/>
      <c r="B370" s="287"/>
      <c r="C370" s="296"/>
      <c r="D370" s="264"/>
      <c r="E370" s="42">
        <v>3</v>
      </c>
      <c r="F370" s="85" t="s">
        <v>271</v>
      </c>
      <c r="G370" s="192">
        <v>55.133333199999996</v>
      </c>
      <c r="H370" s="124">
        <v>17.510101561735627</v>
      </c>
      <c r="I370" s="264"/>
      <c r="J370" s="42">
        <v>3</v>
      </c>
      <c r="K370" s="85" t="s">
        <v>460</v>
      </c>
      <c r="L370" s="192">
        <v>46.372222499999999</v>
      </c>
      <c r="M370" s="124">
        <v>9.7485245919424273</v>
      </c>
      <c r="N370" s="267"/>
    </row>
    <row r="371" spans="1:14">
      <c r="A371" s="284"/>
      <c r="B371" s="287"/>
      <c r="C371" s="296"/>
      <c r="D371" s="264"/>
      <c r="E371" s="42">
        <v>4</v>
      </c>
      <c r="F371" s="186" t="s">
        <v>608</v>
      </c>
      <c r="G371" s="132">
        <v>25.392856999999999</v>
      </c>
      <c r="H371" s="58">
        <v>8.0646585142911231</v>
      </c>
      <c r="I371" s="264"/>
      <c r="J371" s="42">
        <v>4</v>
      </c>
      <c r="K371" s="186" t="s">
        <v>466</v>
      </c>
      <c r="L371" s="132">
        <v>43.4027776</v>
      </c>
      <c r="M371" s="58">
        <v>9.1242778970149203</v>
      </c>
      <c r="N371" s="267"/>
    </row>
    <row r="372" spans="1:14">
      <c r="A372" s="285"/>
      <c r="B372" s="288"/>
      <c r="C372" s="297"/>
      <c r="D372" s="265"/>
      <c r="E372" s="43">
        <v>5</v>
      </c>
      <c r="F372" s="188" t="s">
        <v>309</v>
      </c>
      <c r="G372" s="135">
        <v>17.142856999999999</v>
      </c>
      <c r="H372" s="136">
        <v>5.4444951847807115</v>
      </c>
      <c r="I372" s="265"/>
      <c r="J372" s="43">
        <v>5</v>
      </c>
      <c r="K372" s="188" t="s">
        <v>461</v>
      </c>
      <c r="L372" s="135">
        <v>37.937301400000003</v>
      </c>
      <c r="M372" s="136">
        <v>7.9753071065298178</v>
      </c>
      <c r="N372" s="268"/>
    </row>
    <row r="373" spans="1:14">
      <c r="A373" s="283" t="s">
        <v>180</v>
      </c>
      <c r="B373" s="286" t="s">
        <v>386</v>
      </c>
      <c r="C373" s="295">
        <v>6.4726949458462979</v>
      </c>
      <c r="D373" s="263">
        <f t="shared" ref="D373" si="76">SUM(G373:G377)</f>
        <v>7.4285714</v>
      </c>
      <c r="E373" s="47">
        <v>1</v>
      </c>
      <c r="F373" s="185" t="s">
        <v>609</v>
      </c>
      <c r="G373" s="133">
        <v>3.7142857</v>
      </c>
      <c r="H373" s="134">
        <v>50</v>
      </c>
      <c r="I373" s="263">
        <f t="shared" ref="I373" si="77">SUM(L373:L377)</f>
        <v>4.7142856999999996</v>
      </c>
      <c r="J373" s="47">
        <v>1</v>
      </c>
      <c r="K373" s="185" t="s">
        <v>459</v>
      </c>
      <c r="L373" s="133">
        <v>2</v>
      </c>
      <c r="M373" s="134">
        <v>42.424242552800742</v>
      </c>
      <c r="N373" s="266"/>
    </row>
    <row r="374" spans="1:14">
      <c r="A374" s="284"/>
      <c r="B374" s="287"/>
      <c r="C374" s="296"/>
      <c r="D374" s="264"/>
      <c r="E374" s="48">
        <v>2</v>
      </c>
      <c r="F374" s="186" t="s">
        <v>610</v>
      </c>
      <c r="G374" s="132">
        <v>2.7142857</v>
      </c>
      <c r="H374" s="58">
        <v>36.538461486686387</v>
      </c>
      <c r="I374" s="264"/>
      <c r="J374" s="48">
        <v>2</v>
      </c>
      <c r="K374" s="186" t="s">
        <v>464</v>
      </c>
      <c r="L374" s="132">
        <v>1.7142857</v>
      </c>
      <c r="M374" s="58">
        <v>36.363636170798898</v>
      </c>
      <c r="N374" s="267"/>
    </row>
    <row r="375" spans="1:14">
      <c r="A375" s="284"/>
      <c r="B375" s="287"/>
      <c r="C375" s="296"/>
      <c r="D375" s="264"/>
      <c r="E375" s="48">
        <v>3</v>
      </c>
      <c r="F375" s="186" t="s">
        <v>611</v>
      </c>
      <c r="G375" s="132">
        <v>1</v>
      </c>
      <c r="H375" s="58">
        <v>13.461538513313609</v>
      </c>
      <c r="I375" s="264"/>
      <c r="J375" s="48">
        <v>3</v>
      </c>
      <c r="K375" s="186" t="s">
        <v>465</v>
      </c>
      <c r="L375" s="132">
        <v>1</v>
      </c>
      <c r="M375" s="58">
        <v>21.212121276400371</v>
      </c>
      <c r="N375" s="267"/>
    </row>
    <row r="376" spans="1:14">
      <c r="A376" s="284"/>
      <c r="B376" s="287"/>
      <c r="C376" s="296"/>
      <c r="D376" s="264"/>
      <c r="E376" s="48">
        <v>4</v>
      </c>
      <c r="F376" s="186"/>
      <c r="G376" s="132"/>
      <c r="H376" s="58"/>
      <c r="I376" s="264"/>
      <c r="J376" s="48">
        <v>4</v>
      </c>
      <c r="K376" s="186"/>
      <c r="L376" s="132"/>
      <c r="M376" s="58"/>
      <c r="N376" s="267"/>
    </row>
    <row r="377" spans="1:14">
      <c r="A377" s="285"/>
      <c r="B377" s="288"/>
      <c r="C377" s="297"/>
      <c r="D377" s="265"/>
      <c r="E377" s="49">
        <v>5</v>
      </c>
      <c r="F377" s="188"/>
      <c r="G377" s="135"/>
      <c r="H377" s="136"/>
      <c r="I377" s="265"/>
      <c r="J377" s="49">
        <v>5</v>
      </c>
      <c r="K377" s="188"/>
      <c r="L377" s="135"/>
      <c r="M377" s="136"/>
      <c r="N377" s="268"/>
    </row>
    <row r="378" spans="1:14">
      <c r="A378" s="283" t="s">
        <v>526</v>
      </c>
      <c r="B378" s="286" t="s">
        <v>613</v>
      </c>
      <c r="C378" s="295">
        <v>4.9463177144515837</v>
      </c>
      <c r="D378" s="263">
        <f t="shared" ref="D378" si="78">SUM(G378:G382)</f>
        <v>1.3333333999999999</v>
      </c>
      <c r="E378" s="47">
        <v>1</v>
      </c>
      <c r="F378" s="185" t="s">
        <v>280</v>
      </c>
      <c r="G378" s="133">
        <v>1.3333333999999999</v>
      </c>
      <c r="H378" s="134">
        <v>100</v>
      </c>
      <c r="I378" s="263">
        <f t="shared" ref="I378" si="79">SUM(L378:L382)</f>
        <v>11.333333400000001</v>
      </c>
      <c r="J378" s="47">
        <v>1</v>
      </c>
      <c r="K378" s="185" t="s">
        <v>464</v>
      </c>
      <c r="L378" s="133">
        <v>6.3333333999999999</v>
      </c>
      <c r="M378" s="134">
        <v>55.882353200692037</v>
      </c>
      <c r="N378" s="266"/>
    </row>
    <row r="379" spans="1:14">
      <c r="A379" s="284"/>
      <c r="B379" s="287"/>
      <c r="C379" s="296"/>
      <c r="D379" s="264"/>
      <c r="E379" s="48">
        <v>2</v>
      </c>
      <c r="F379" s="186"/>
      <c r="G379" s="132"/>
      <c r="H379" s="58"/>
      <c r="I379" s="264"/>
      <c r="J379" s="48">
        <v>2</v>
      </c>
      <c r="K379" s="186" t="s">
        <v>465</v>
      </c>
      <c r="L379" s="132">
        <v>5</v>
      </c>
      <c r="M379" s="58">
        <v>44.117646799307956</v>
      </c>
      <c r="N379" s="267"/>
    </row>
    <row r="380" spans="1:14">
      <c r="A380" s="284"/>
      <c r="B380" s="287"/>
      <c r="C380" s="296"/>
      <c r="D380" s="264"/>
      <c r="E380" s="48">
        <v>3</v>
      </c>
      <c r="F380" s="186"/>
      <c r="G380" s="132"/>
      <c r="H380" s="58"/>
      <c r="I380" s="264"/>
      <c r="J380" s="48">
        <v>3</v>
      </c>
      <c r="K380" s="186"/>
      <c r="L380" s="132"/>
      <c r="M380" s="58"/>
      <c r="N380" s="267"/>
    </row>
    <row r="381" spans="1:14">
      <c r="A381" s="284"/>
      <c r="B381" s="287"/>
      <c r="C381" s="296"/>
      <c r="D381" s="264"/>
      <c r="E381" s="48">
        <v>4</v>
      </c>
      <c r="F381" s="186"/>
      <c r="G381" s="132"/>
      <c r="H381" s="58"/>
      <c r="I381" s="264"/>
      <c r="J381" s="48">
        <v>4</v>
      </c>
      <c r="K381" s="186"/>
      <c r="L381" s="132"/>
      <c r="M381" s="58"/>
      <c r="N381" s="267"/>
    </row>
    <row r="382" spans="1:14">
      <c r="A382" s="285"/>
      <c r="B382" s="288"/>
      <c r="C382" s="297"/>
      <c r="D382" s="265"/>
      <c r="E382" s="49">
        <v>5</v>
      </c>
      <c r="F382" s="188"/>
      <c r="G382" s="135"/>
      <c r="H382" s="136"/>
      <c r="I382" s="265"/>
      <c r="J382" s="49">
        <v>5</v>
      </c>
      <c r="K382" s="188"/>
      <c r="L382" s="135"/>
      <c r="M382" s="136"/>
      <c r="N382" s="268"/>
    </row>
    <row r="383" spans="1:14">
      <c r="A383" s="283" t="s">
        <v>181</v>
      </c>
      <c r="B383" s="286" t="s">
        <v>612</v>
      </c>
      <c r="C383" s="295">
        <v>242.09619436343974</v>
      </c>
      <c r="D383" s="263">
        <f t="shared" ref="D383" si="80">SUM(G383:G387)</f>
        <v>17.676190499999997</v>
      </c>
      <c r="E383" s="47">
        <v>1</v>
      </c>
      <c r="F383" s="89" t="s">
        <v>273</v>
      </c>
      <c r="G383" s="194">
        <v>17.676190499999997</v>
      </c>
      <c r="H383" s="126">
        <v>100</v>
      </c>
      <c r="I383" s="263">
        <v>344.95539710000003</v>
      </c>
      <c r="J383" s="47">
        <v>1</v>
      </c>
      <c r="K383" s="89" t="s">
        <v>464</v>
      </c>
      <c r="L383" s="194">
        <v>118.0556387</v>
      </c>
      <c r="M383" s="126">
        <v>34.223450246750758</v>
      </c>
      <c r="N383" s="266" t="s">
        <v>470</v>
      </c>
    </row>
    <row r="384" spans="1:14">
      <c r="A384" s="284"/>
      <c r="B384" s="287"/>
      <c r="C384" s="296"/>
      <c r="D384" s="264"/>
      <c r="E384" s="48">
        <v>2</v>
      </c>
      <c r="F384" s="186"/>
      <c r="G384" s="132"/>
      <c r="H384" s="58"/>
      <c r="I384" s="264"/>
      <c r="J384" s="48">
        <v>2</v>
      </c>
      <c r="K384" s="186" t="s">
        <v>465</v>
      </c>
      <c r="L384" s="132">
        <v>61.293804199999997</v>
      </c>
      <c r="M384" s="58">
        <v>17.768617251763533</v>
      </c>
      <c r="N384" s="267"/>
    </row>
    <row r="385" spans="1:14">
      <c r="A385" s="284"/>
      <c r="B385" s="287"/>
      <c r="C385" s="296"/>
      <c r="D385" s="264"/>
      <c r="E385" s="48">
        <v>3</v>
      </c>
      <c r="F385" s="186"/>
      <c r="G385" s="132"/>
      <c r="H385" s="58"/>
      <c r="I385" s="264"/>
      <c r="J385" s="48">
        <v>3</v>
      </c>
      <c r="K385" s="186" t="s">
        <v>466</v>
      </c>
      <c r="L385" s="132">
        <v>50.279762500000004</v>
      </c>
      <c r="M385" s="58">
        <v>14.575728608016032</v>
      </c>
      <c r="N385" s="267"/>
    </row>
    <row r="386" spans="1:14">
      <c r="A386" s="284"/>
      <c r="B386" s="287"/>
      <c r="C386" s="296"/>
      <c r="D386" s="264"/>
      <c r="E386" s="48">
        <v>4</v>
      </c>
      <c r="F386" s="186"/>
      <c r="G386" s="132"/>
      <c r="H386" s="58"/>
      <c r="I386" s="264"/>
      <c r="J386" s="48">
        <v>4</v>
      </c>
      <c r="K386" s="186" t="s">
        <v>460</v>
      </c>
      <c r="L386" s="132">
        <v>34.303175000000003</v>
      </c>
      <c r="M386" s="58">
        <v>9.9442349035216786</v>
      </c>
      <c r="N386" s="267"/>
    </row>
    <row r="387" spans="1:14">
      <c r="A387" s="285"/>
      <c r="B387" s="288"/>
      <c r="C387" s="297"/>
      <c r="D387" s="265"/>
      <c r="E387" s="50">
        <v>5</v>
      </c>
      <c r="F387" s="188"/>
      <c r="G387" s="135"/>
      <c r="H387" s="136"/>
      <c r="I387" s="265"/>
      <c r="J387" s="50">
        <v>5</v>
      </c>
      <c r="K387" s="188" t="s">
        <v>461</v>
      </c>
      <c r="L387" s="135">
        <v>30.4222225</v>
      </c>
      <c r="M387" s="136">
        <v>8.8191756835104176</v>
      </c>
      <c r="N387" s="268"/>
    </row>
    <row r="388" spans="1:14">
      <c r="A388" s="283" t="s">
        <v>182</v>
      </c>
      <c r="B388" s="286" t="s">
        <v>388</v>
      </c>
      <c r="C388" s="295">
        <v>340.65544888422619</v>
      </c>
      <c r="D388" s="263">
        <f t="shared" ref="D388" si="81">SUM(G388:G392)</f>
        <v>114.04960439999994</v>
      </c>
      <c r="E388" s="41">
        <v>1</v>
      </c>
      <c r="F388" s="84" t="s">
        <v>274</v>
      </c>
      <c r="G388" s="191">
        <v>87.841270899999941</v>
      </c>
      <c r="H388" s="123">
        <v>77.020232873337335</v>
      </c>
      <c r="I388" s="263">
        <v>186.84127019999997</v>
      </c>
      <c r="J388" s="41">
        <v>1</v>
      </c>
      <c r="K388" s="84" t="s">
        <v>464</v>
      </c>
      <c r="L388" s="191">
        <v>122.29960439999994</v>
      </c>
      <c r="M388" s="123">
        <v>65.456418846375399</v>
      </c>
      <c r="N388" s="266"/>
    </row>
    <row r="389" spans="1:14">
      <c r="A389" s="284"/>
      <c r="B389" s="287"/>
      <c r="C389" s="296"/>
      <c r="D389" s="264"/>
      <c r="E389" s="42">
        <v>2</v>
      </c>
      <c r="F389" s="85" t="s">
        <v>277</v>
      </c>
      <c r="G389" s="192">
        <v>26.208333500000002</v>
      </c>
      <c r="H389" s="124">
        <v>22.979767126662665</v>
      </c>
      <c r="I389" s="264"/>
      <c r="J389" s="42">
        <v>2</v>
      </c>
      <c r="K389" s="85" t="s">
        <v>465</v>
      </c>
      <c r="L389" s="192">
        <v>20.6388885</v>
      </c>
      <c r="M389" s="124">
        <v>11.046215045480894</v>
      </c>
      <c r="N389" s="267"/>
    </row>
    <row r="390" spans="1:14">
      <c r="A390" s="284"/>
      <c r="B390" s="287"/>
      <c r="C390" s="296"/>
      <c r="D390" s="264"/>
      <c r="E390" s="42">
        <v>3</v>
      </c>
      <c r="F390" s="186"/>
      <c r="G390" s="132"/>
      <c r="H390" s="58"/>
      <c r="I390" s="264"/>
      <c r="J390" s="42">
        <v>3</v>
      </c>
      <c r="K390" s="186" t="s">
        <v>463</v>
      </c>
      <c r="L390" s="132">
        <v>20.375</v>
      </c>
      <c r="M390" s="58">
        <v>10.904978315652668</v>
      </c>
      <c r="N390" s="267"/>
    </row>
    <row r="391" spans="1:14">
      <c r="A391" s="284"/>
      <c r="B391" s="287"/>
      <c r="C391" s="296"/>
      <c r="D391" s="264"/>
      <c r="E391" s="42">
        <v>4</v>
      </c>
      <c r="F391" s="186"/>
      <c r="G391" s="132"/>
      <c r="H391" s="58"/>
      <c r="I391" s="264"/>
      <c r="J391" s="42">
        <v>4</v>
      </c>
      <c r="K391" s="186" t="s">
        <v>466</v>
      </c>
      <c r="L391" s="132">
        <v>10.5555553</v>
      </c>
      <c r="M391" s="58">
        <v>5.6494773818980413</v>
      </c>
      <c r="N391" s="267"/>
    </row>
    <row r="392" spans="1:14">
      <c r="A392" s="285"/>
      <c r="B392" s="288"/>
      <c r="C392" s="297"/>
      <c r="D392" s="265"/>
      <c r="E392" s="43">
        <v>5</v>
      </c>
      <c r="F392" s="188"/>
      <c r="G392" s="135"/>
      <c r="H392" s="136"/>
      <c r="I392" s="265"/>
      <c r="J392" s="43">
        <v>5</v>
      </c>
      <c r="K392" s="188" t="s">
        <v>459</v>
      </c>
      <c r="L392" s="135">
        <v>10.0833332</v>
      </c>
      <c r="M392" s="136">
        <v>5.3967376635828526</v>
      </c>
      <c r="N392" s="268"/>
    </row>
    <row r="393" spans="1:14">
      <c r="A393" s="283" t="s">
        <v>183</v>
      </c>
      <c r="B393" s="286" t="s">
        <v>389</v>
      </c>
      <c r="C393" s="295">
        <v>478.59289441125884</v>
      </c>
      <c r="D393" s="263">
        <v>255.13964089999999</v>
      </c>
      <c r="E393" s="41">
        <v>1</v>
      </c>
      <c r="F393" s="84" t="s">
        <v>614</v>
      </c>
      <c r="G393" s="191">
        <v>59.607983499999996</v>
      </c>
      <c r="H393" s="123">
        <v>23.362886021840438</v>
      </c>
      <c r="I393" s="263">
        <v>377.64718690000001</v>
      </c>
      <c r="J393" s="41">
        <v>1</v>
      </c>
      <c r="K393" s="84" t="s">
        <v>464</v>
      </c>
      <c r="L393" s="191">
        <v>183.25528360000004</v>
      </c>
      <c r="M393" s="123">
        <v>48.525525929185761</v>
      </c>
      <c r="N393" s="266" t="s">
        <v>470</v>
      </c>
    </row>
    <row r="394" spans="1:14">
      <c r="A394" s="284"/>
      <c r="B394" s="287"/>
      <c r="C394" s="296"/>
      <c r="D394" s="264"/>
      <c r="E394" s="42">
        <v>2</v>
      </c>
      <c r="F394" s="85" t="s">
        <v>276</v>
      </c>
      <c r="G394" s="192">
        <v>55.8499999</v>
      </c>
      <c r="H394" s="124">
        <v>21.889973546639101</v>
      </c>
      <c r="I394" s="264"/>
      <c r="J394" s="42">
        <v>2</v>
      </c>
      <c r="K394" s="85" t="s">
        <v>466</v>
      </c>
      <c r="L394" s="192">
        <v>60.362380799999997</v>
      </c>
      <c r="M394" s="124">
        <v>15.983802579200418</v>
      </c>
      <c r="N394" s="267"/>
    </row>
    <row r="395" spans="1:14">
      <c r="A395" s="284"/>
      <c r="B395" s="287"/>
      <c r="C395" s="296"/>
      <c r="D395" s="264"/>
      <c r="E395" s="42">
        <v>3</v>
      </c>
      <c r="F395" s="85" t="s">
        <v>275</v>
      </c>
      <c r="G395" s="192">
        <v>47.747007900000007</v>
      </c>
      <c r="H395" s="124">
        <v>18.714068786635188</v>
      </c>
      <c r="I395" s="264"/>
      <c r="J395" s="42">
        <v>3</v>
      </c>
      <c r="K395" s="85" t="s">
        <v>465</v>
      </c>
      <c r="L395" s="192">
        <v>46.143332899999997</v>
      </c>
      <c r="M395" s="124">
        <v>12.218635409091146</v>
      </c>
      <c r="N395" s="267"/>
    </row>
    <row r="396" spans="1:14">
      <c r="A396" s="284"/>
      <c r="B396" s="287"/>
      <c r="C396" s="296"/>
      <c r="D396" s="264"/>
      <c r="E396" s="42">
        <v>4</v>
      </c>
      <c r="F396" s="85" t="s">
        <v>615</v>
      </c>
      <c r="G396" s="192">
        <v>42.848278000000001</v>
      </c>
      <c r="H396" s="124">
        <v>16.794049661923779</v>
      </c>
      <c r="I396" s="264"/>
      <c r="J396" s="42">
        <v>3</v>
      </c>
      <c r="K396" s="85" t="s">
        <v>461</v>
      </c>
      <c r="L396" s="192">
        <v>32.735713999999994</v>
      </c>
      <c r="M396" s="124">
        <v>8.6683325430591225</v>
      </c>
      <c r="N396" s="267"/>
    </row>
    <row r="397" spans="1:14">
      <c r="A397" s="285"/>
      <c r="B397" s="288"/>
      <c r="C397" s="297"/>
      <c r="D397" s="265"/>
      <c r="E397" s="43">
        <v>5</v>
      </c>
      <c r="F397" s="86" t="s">
        <v>425</v>
      </c>
      <c r="G397" s="193">
        <v>18.483808799999998</v>
      </c>
      <c r="H397" s="125">
        <v>7.2445852533141188</v>
      </c>
      <c r="I397" s="265"/>
      <c r="J397" s="43">
        <v>5</v>
      </c>
      <c r="K397" s="86" t="s">
        <v>459</v>
      </c>
      <c r="L397" s="193">
        <v>19.649999999999999</v>
      </c>
      <c r="M397" s="125">
        <v>5.203269263383465</v>
      </c>
      <c r="N397" s="268"/>
    </row>
    <row r="398" spans="1:14">
      <c r="A398" s="283" t="s">
        <v>184</v>
      </c>
      <c r="B398" s="286" t="s">
        <v>390</v>
      </c>
      <c r="C398" s="295">
        <v>23.099348316260116</v>
      </c>
      <c r="D398" s="263">
        <f t="shared" ref="D398" si="82">SUM(G398:G402)</f>
        <v>3.25</v>
      </c>
      <c r="E398" s="41">
        <v>1</v>
      </c>
      <c r="F398" s="84" t="s">
        <v>426</v>
      </c>
      <c r="G398" s="191">
        <v>3.25</v>
      </c>
      <c r="H398" s="123">
        <v>100</v>
      </c>
      <c r="I398" s="263">
        <f t="shared" ref="I398" si="83">SUM(L398:L402)</f>
        <v>9.75</v>
      </c>
      <c r="J398" s="41">
        <v>1</v>
      </c>
      <c r="K398" s="84" t="s">
        <v>464</v>
      </c>
      <c r="L398" s="191">
        <v>3.25</v>
      </c>
      <c r="M398" s="123">
        <v>33.333333333333336</v>
      </c>
      <c r="N398" s="266"/>
    </row>
    <row r="399" spans="1:14">
      <c r="A399" s="284"/>
      <c r="B399" s="287"/>
      <c r="C399" s="296"/>
      <c r="D399" s="264"/>
      <c r="E399" s="42">
        <v>2</v>
      </c>
      <c r="F399" s="186"/>
      <c r="G399" s="132"/>
      <c r="H399" s="58"/>
      <c r="I399" s="264"/>
      <c r="J399" s="42">
        <v>1</v>
      </c>
      <c r="K399" s="186" t="s">
        <v>465</v>
      </c>
      <c r="L399" s="132">
        <v>3.25</v>
      </c>
      <c r="M399" s="58">
        <v>33.333333333333336</v>
      </c>
      <c r="N399" s="267"/>
    </row>
    <row r="400" spans="1:14">
      <c r="A400" s="284"/>
      <c r="B400" s="287"/>
      <c r="C400" s="296"/>
      <c r="D400" s="264"/>
      <c r="E400" s="42">
        <v>3</v>
      </c>
      <c r="F400" s="186"/>
      <c r="G400" s="132"/>
      <c r="H400" s="58"/>
      <c r="I400" s="264"/>
      <c r="J400" s="42">
        <v>1</v>
      </c>
      <c r="K400" s="186" t="s">
        <v>466</v>
      </c>
      <c r="L400" s="132">
        <v>3.25</v>
      </c>
      <c r="M400" s="58">
        <v>33.333333333333336</v>
      </c>
      <c r="N400" s="267"/>
    </row>
    <row r="401" spans="1:14">
      <c r="A401" s="284"/>
      <c r="B401" s="287"/>
      <c r="C401" s="296"/>
      <c r="D401" s="264"/>
      <c r="E401" s="42">
        <v>4</v>
      </c>
      <c r="F401" s="186"/>
      <c r="G401" s="132"/>
      <c r="H401" s="58"/>
      <c r="I401" s="264"/>
      <c r="J401" s="42">
        <v>4</v>
      </c>
      <c r="K401" s="186"/>
      <c r="L401" s="132"/>
      <c r="M401" s="58"/>
      <c r="N401" s="267"/>
    </row>
    <row r="402" spans="1:14">
      <c r="A402" s="285"/>
      <c r="B402" s="288"/>
      <c r="C402" s="297"/>
      <c r="D402" s="265"/>
      <c r="E402" s="43">
        <v>5</v>
      </c>
      <c r="F402" s="188"/>
      <c r="G402" s="135"/>
      <c r="H402" s="136"/>
      <c r="I402" s="265"/>
      <c r="J402" s="43">
        <v>5</v>
      </c>
      <c r="K402" s="188"/>
      <c r="L402" s="135"/>
      <c r="M402" s="136"/>
      <c r="N402" s="268"/>
    </row>
    <row r="403" spans="1:14">
      <c r="A403" s="283" t="s">
        <v>185</v>
      </c>
      <c r="B403" s="286" t="s">
        <v>391</v>
      </c>
      <c r="C403" s="295">
        <v>45.929188861229783</v>
      </c>
      <c r="D403" s="263">
        <f t="shared" ref="D403" si="84">SUM(G403:G407)</f>
        <v>8</v>
      </c>
      <c r="E403" s="41">
        <v>1</v>
      </c>
      <c r="F403" s="84" t="s">
        <v>454</v>
      </c>
      <c r="G403" s="191">
        <v>8</v>
      </c>
      <c r="H403" s="123">
        <v>100</v>
      </c>
      <c r="I403" s="263">
        <f t="shared" ref="I403" si="85">SUM(L403:L407)</f>
        <v>40.707451199999994</v>
      </c>
      <c r="J403" s="41">
        <v>1</v>
      </c>
      <c r="K403" s="84" t="s">
        <v>465</v>
      </c>
      <c r="L403" s="191">
        <v>24.909280599999999</v>
      </c>
      <c r="M403" s="123">
        <v>61.190961029758604</v>
      </c>
      <c r="N403" s="266"/>
    </row>
    <row r="404" spans="1:14">
      <c r="A404" s="284"/>
      <c r="B404" s="287"/>
      <c r="C404" s="296"/>
      <c r="D404" s="264"/>
      <c r="E404" s="42">
        <v>2</v>
      </c>
      <c r="F404" s="186"/>
      <c r="G404" s="132"/>
      <c r="H404" s="58"/>
      <c r="I404" s="264"/>
      <c r="J404" s="42">
        <v>2</v>
      </c>
      <c r="K404" s="186" t="s">
        <v>464</v>
      </c>
      <c r="L404" s="132">
        <v>15.798170599999999</v>
      </c>
      <c r="M404" s="58">
        <v>38.809038970241403</v>
      </c>
      <c r="N404" s="267"/>
    </row>
    <row r="405" spans="1:14">
      <c r="A405" s="284"/>
      <c r="B405" s="287"/>
      <c r="C405" s="296"/>
      <c r="D405" s="264"/>
      <c r="E405" s="42">
        <v>3</v>
      </c>
      <c r="F405" s="186"/>
      <c r="G405" s="132"/>
      <c r="H405" s="58"/>
      <c r="I405" s="264"/>
      <c r="J405" s="42">
        <v>3</v>
      </c>
      <c r="K405" s="186"/>
      <c r="L405" s="132"/>
      <c r="M405" s="58"/>
      <c r="N405" s="267"/>
    </row>
    <row r="406" spans="1:14">
      <c r="A406" s="284"/>
      <c r="B406" s="287"/>
      <c r="C406" s="296"/>
      <c r="D406" s="264"/>
      <c r="E406" s="42">
        <v>4</v>
      </c>
      <c r="F406" s="186"/>
      <c r="G406" s="132"/>
      <c r="H406" s="58"/>
      <c r="I406" s="264"/>
      <c r="J406" s="42">
        <v>4</v>
      </c>
      <c r="K406" s="186"/>
      <c r="L406" s="132"/>
      <c r="M406" s="58"/>
      <c r="N406" s="267"/>
    </row>
    <row r="407" spans="1:14">
      <c r="A407" s="285"/>
      <c r="B407" s="288"/>
      <c r="C407" s="297"/>
      <c r="D407" s="265"/>
      <c r="E407" s="43">
        <v>5</v>
      </c>
      <c r="F407" s="188"/>
      <c r="G407" s="135"/>
      <c r="H407" s="136"/>
      <c r="I407" s="265"/>
      <c r="J407" s="43">
        <v>5</v>
      </c>
      <c r="K407" s="188"/>
      <c r="L407" s="135"/>
      <c r="M407" s="136"/>
      <c r="N407" s="268"/>
    </row>
    <row r="408" spans="1:14">
      <c r="A408" s="283" t="s">
        <v>186</v>
      </c>
      <c r="B408" s="286" t="s">
        <v>392</v>
      </c>
      <c r="C408" s="295">
        <v>17.17832145946841</v>
      </c>
      <c r="D408" s="263">
        <f t="shared" ref="D408" si="86">SUM(G408:G412)</f>
        <v>33.761905200000001</v>
      </c>
      <c r="E408" s="41">
        <v>1</v>
      </c>
      <c r="F408" s="84" t="s">
        <v>616</v>
      </c>
      <c r="G408" s="191">
        <v>29.428571999999999</v>
      </c>
      <c r="H408" s="123">
        <v>87.165021718027916</v>
      </c>
      <c r="I408" s="263">
        <v>99.285715600000003</v>
      </c>
      <c r="J408" s="41">
        <v>1</v>
      </c>
      <c r="K408" s="84" t="s">
        <v>464</v>
      </c>
      <c r="L408" s="191">
        <v>33.761905200000001</v>
      </c>
      <c r="M408" s="123">
        <v>34.004796154181122</v>
      </c>
      <c r="N408" s="266" t="s">
        <v>470</v>
      </c>
    </row>
    <row r="409" spans="1:14">
      <c r="A409" s="284"/>
      <c r="B409" s="287"/>
      <c r="C409" s="296"/>
      <c r="D409" s="264"/>
      <c r="E409" s="42">
        <v>2</v>
      </c>
      <c r="F409" s="85" t="s">
        <v>455</v>
      </c>
      <c r="G409" s="192">
        <v>4.3333332000000002</v>
      </c>
      <c r="H409" s="124">
        <v>12.834978281972074</v>
      </c>
      <c r="I409" s="264"/>
      <c r="J409" s="42">
        <v>2</v>
      </c>
      <c r="K409" s="85" t="s">
        <v>459</v>
      </c>
      <c r="L409" s="192">
        <v>28.428571999999999</v>
      </c>
      <c r="M409" s="124">
        <v>28.633093721691424</v>
      </c>
      <c r="N409" s="267"/>
    </row>
    <row r="410" spans="1:14">
      <c r="A410" s="284"/>
      <c r="B410" s="287"/>
      <c r="C410" s="296"/>
      <c r="D410" s="264"/>
      <c r="E410" s="42">
        <v>3</v>
      </c>
      <c r="F410" s="186"/>
      <c r="G410" s="132"/>
      <c r="H410" s="58"/>
      <c r="I410" s="264"/>
      <c r="J410" s="42">
        <v>2</v>
      </c>
      <c r="K410" s="186" t="s">
        <v>461</v>
      </c>
      <c r="L410" s="132">
        <v>28.428571999999999</v>
      </c>
      <c r="M410" s="58">
        <v>28.633093721691424</v>
      </c>
      <c r="N410" s="267"/>
    </row>
    <row r="411" spans="1:14">
      <c r="A411" s="284"/>
      <c r="B411" s="287"/>
      <c r="C411" s="296"/>
      <c r="D411" s="264"/>
      <c r="E411" s="42">
        <v>4</v>
      </c>
      <c r="F411" s="186"/>
      <c r="G411" s="132"/>
      <c r="H411" s="58"/>
      <c r="I411" s="264"/>
      <c r="J411" s="42">
        <v>4</v>
      </c>
      <c r="K411" s="186" t="s">
        <v>465</v>
      </c>
      <c r="L411" s="132">
        <v>4.3333332000000002</v>
      </c>
      <c r="M411" s="58">
        <v>4.3645082012180216</v>
      </c>
      <c r="N411" s="267"/>
    </row>
    <row r="412" spans="1:14">
      <c r="A412" s="285"/>
      <c r="B412" s="288"/>
      <c r="C412" s="297"/>
      <c r="D412" s="265"/>
      <c r="E412" s="43">
        <v>5</v>
      </c>
      <c r="F412" s="188"/>
      <c r="G412" s="135"/>
      <c r="H412" s="136"/>
      <c r="I412" s="265"/>
      <c r="J412" s="43">
        <v>5</v>
      </c>
      <c r="K412" s="188" t="s">
        <v>466</v>
      </c>
      <c r="L412" s="135">
        <v>2.6666666000000001</v>
      </c>
      <c r="M412" s="136">
        <v>2.6858512162448478</v>
      </c>
      <c r="N412" s="268"/>
    </row>
    <row r="413" spans="1:14">
      <c r="A413" s="283" t="s">
        <v>187</v>
      </c>
      <c r="B413" s="286" t="s">
        <v>393</v>
      </c>
      <c r="C413" s="295">
        <v>76.384276466504872</v>
      </c>
      <c r="D413" s="263">
        <f t="shared" ref="D413" si="87">SUM(G413:G417)</f>
        <v>0</v>
      </c>
      <c r="E413" s="41">
        <v>1</v>
      </c>
      <c r="F413" s="84"/>
      <c r="G413" s="191"/>
      <c r="H413" s="123"/>
      <c r="I413" s="263">
        <f t="shared" ref="I413" si="88">SUM(L413:L417)</f>
        <v>23.944443499999998</v>
      </c>
      <c r="J413" s="41">
        <v>1</v>
      </c>
      <c r="K413" s="84" t="s">
        <v>464</v>
      </c>
      <c r="L413" s="191">
        <v>23.944443499999998</v>
      </c>
      <c r="M413" s="123">
        <v>100</v>
      </c>
      <c r="N413" s="266"/>
    </row>
    <row r="414" spans="1:14">
      <c r="A414" s="284"/>
      <c r="B414" s="287"/>
      <c r="C414" s="296"/>
      <c r="D414" s="264"/>
      <c r="E414" s="42">
        <v>2</v>
      </c>
      <c r="F414" s="186"/>
      <c r="G414" s="132"/>
      <c r="H414" s="58"/>
      <c r="I414" s="264"/>
      <c r="J414" s="42">
        <v>2</v>
      </c>
      <c r="K414" s="186"/>
      <c r="L414" s="132"/>
      <c r="M414" s="58"/>
      <c r="N414" s="267"/>
    </row>
    <row r="415" spans="1:14">
      <c r="A415" s="284"/>
      <c r="B415" s="287"/>
      <c r="C415" s="296"/>
      <c r="D415" s="264"/>
      <c r="E415" s="42">
        <v>3</v>
      </c>
      <c r="F415" s="186"/>
      <c r="G415" s="132"/>
      <c r="H415" s="58"/>
      <c r="I415" s="264"/>
      <c r="J415" s="42">
        <v>3</v>
      </c>
      <c r="K415" s="186"/>
      <c r="L415" s="132"/>
      <c r="M415" s="58"/>
      <c r="N415" s="267"/>
    </row>
    <row r="416" spans="1:14">
      <c r="A416" s="284"/>
      <c r="B416" s="287"/>
      <c r="C416" s="296"/>
      <c r="D416" s="264"/>
      <c r="E416" s="42">
        <v>4</v>
      </c>
      <c r="F416" s="186"/>
      <c r="G416" s="132"/>
      <c r="H416" s="58"/>
      <c r="I416" s="264"/>
      <c r="J416" s="42">
        <v>4</v>
      </c>
      <c r="K416" s="186"/>
      <c r="L416" s="132"/>
      <c r="M416" s="58"/>
      <c r="N416" s="267"/>
    </row>
    <row r="417" spans="1:14">
      <c r="A417" s="285"/>
      <c r="B417" s="288"/>
      <c r="C417" s="297"/>
      <c r="D417" s="265"/>
      <c r="E417" s="43">
        <v>5</v>
      </c>
      <c r="F417" s="188"/>
      <c r="G417" s="135"/>
      <c r="H417" s="136"/>
      <c r="I417" s="265"/>
      <c r="J417" s="43">
        <v>5</v>
      </c>
      <c r="K417" s="188"/>
      <c r="L417" s="135"/>
      <c r="M417" s="136"/>
      <c r="N417" s="268"/>
    </row>
    <row r="418" spans="1:14">
      <c r="A418" s="283" t="s">
        <v>188</v>
      </c>
      <c r="B418" s="286" t="s">
        <v>394</v>
      </c>
      <c r="C418" s="295">
        <v>40.155823221067671</v>
      </c>
      <c r="D418" s="263">
        <f t="shared" ref="D418" si="89">SUM(G418:G422)</f>
        <v>0</v>
      </c>
      <c r="E418" s="47">
        <v>1</v>
      </c>
      <c r="F418" s="185"/>
      <c r="G418" s="133"/>
      <c r="H418" s="134"/>
      <c r="I418" s="263">
        <f t="shared" ref="I418" si="90">SUM(L418:L422)</f>
        <v>34.500000700000001</v>
      </c>
      <c r="J418" s="47">
        <v>1</v>
      </c>
      <c r="K418" s="185" t="s">
        <v>464</v>
      </c>
      <c r="L418" s="133">
        <v>13.166666899999999</v>
      </c>
      <c r="M418" s="134">
        <v>38.164251109710847</v>
      </c>
      <c r="N418" s="266"/>
    </row>
    <row r="419" spans="1:14">
      <c r="A419" s="284"/>
      <c r="B419" s="287"/>
      <c r="C419" s="296"/>
      <c r="D419" s="264"/>
      <c r="E419" s="48">
        <v>2</v>
      </c>
      <c r="F419" s="186"/>
      <c r="G419" s="132"/>
      <c r="H419" s="58"/>
      <c r="I419" s="264"/>
      <c r="J419" s="48">
        <v>2</v>
      </c>
      <c r="K419" s="186" t="s">
        <v>465</v>
      </c>
      <c r="L419" s="132">
        <v>13.166666899999999</v>
      </c>
      <c r="M419" s="58">
        <v>38.164251109710847</v>
      </c>
      <c r="N419" s="267"/>
    </row>
    <row r="420" spans="1:14">
      <c r="A420" s="284"/>
      <c r="B420" s="287"/>
      <c r="C420" s="296"/>
      <c r="D420" s="264"/>
      <c r="E420" s="48">
        <v>3</v>
      </c>
      <c r="F420" s="186"/>
      <c r="G420" s="132"/>
      <c r="H420" s="58"/>
      <c r="I420" s="264"/>
      <c r="J420" s="48">
        <v>3</v>
      </c>
      <c r="K420" s="186" t="s">
        <v>466</v>
      </c>
      <c r="L420" s="132">
        <v>8.1666668999999992</v>
      </c>
      <c r="M420" s="58">
        <v>23.671497780578303</v>
      </c>
      <c r="N420" s="267"/>
    </row>
    <row r="421" spans="1:14">
      <c r="A421" s="284"/>
      <c r="B421" s="287"/>
      <c r="C421" s="296"/>
      <c r="D421" s="264"/>
      <c r="E421" s="48">
        <v>4</v>
      </c>
      <c r="F421" s="186"/>
      <c r="G421" s="132"/>
      <c r="H421" s="58"/>
      <c r="I421" s="264"/>
      <c r="J421" s="48">
        <v>4</v>
      </c>
      <c r="K421" s="186"/>
      <c r="L421" s="132"/>
      <c r="M421" s="58"/>
      <c r="N421" s="267"/>
    </row>
    <row r="422" spans="1:14">
      <c r="A422" s="285"/>
      <c r="B422" s="288"/>
      <c r="C422" s="297"/>
      <c r="D422" s="265"/>
      <c r="E422" s="49">
        <v>5</v>
      </c>
      <c r="F422" s="188"/>
      <c r="G422" s="135"/>
      <c r="H422" s="136"/>
      <c r="I422" s="265"/>
      <c r="J422" s="49">
        <v>5</v>
      </c>
      <c r="K422" s="188"/>
      <c r="L422" s="135"/>
      <c r="M422" s="136"/>
      <c r="N422" s="268"/>
    </row>
    <row r="423" spans="1:14">
      <c r="A423" s="283" t="s">
        <v>189</v>
      </c>
      <c r="B423" s="286" t="s">
        <v>395</v>
      </c>
      <c r="C423" s="295">
        <v>50.785553981967766</v>
      </c>
      <c r="D423" s="263">
        <f t="shared" ref="D423" si="91">SUM(G423:G427)</f>
        <v>0</v>
      </c>
      <c r="E423" s="41">
        <v>1</v>
      </c>
      <c r="F423" s="84"/>
      <c r="G423" s="191"/>
      <c r="H423" s="123"/>
      <c r="I423" s="263">
        <f t="shared" ref="I423" si="92">SUM(L423:L427)</f>
        <v>32.008334000000005</v>
      </c>
      <c r="J423" s="41">
        <v>1</v>
      </c>
      <c r="K423" s="84" t="s">
        <v>464</v>
      </c>
      <c r="L423" s="191">
        <v>15.191667000000001</v>
      </c>
      <c r="M423" s="123">
        <v>47.461598594915934</v>
      </c>
      <c r="N423" s="266"/>
    </row>
    <row r="424" spans="1:14">
      <c r="A424" s="284"/>
      <c r="B424" s="287"/>
      <c r="C424" s="296"/>
      <c r="D424" s="264"/>
      <c r="E424" s="42">
        <v>2</v>
      </c>
      <c r="F424" s="85"/>
      <c r="G424" s="192"/>
      <c r="H424" s="124"/>
      <c r="I424" s="264"/>
      <c r="J424" s="42">
        <v>2</v>
      </c>
      <c r="K424" s="85" t="s">
        <v>466</v>
      </c>
      <c r="L424" s="192">
        <v>15.191667000000001</v>
      </c>
      <c r="M424" s="124">
        <v>47.461598594915934</v>
      </c>
      <c r="N424" s="267"/>
    </row>
    <row r="425" spans="1:14">
      <c r="A425" s="284"/>
      <c r="B425" s="287"/>
      <c r="C425" s="296"/>
      <c r="D425" s="264"/>
      <c r="E425" s="42">
        <v>3</v>
      </c>
      <c r="F425" s="186"/>
      <c r="G425" s="132"/>
      <c r="H425" s="58"/>
      <c r="I425" s="264"/>
      <c r="J425" s="42">
        <v>3</v>
      </c>
      <c r="K425" s="186" t="s">
        <v>462</v>
      </c>
      <c r="L425" s="132">
        <v>1.625</v>
      </c>
      <c r="M425" s="58">
        <v>5.0768028101681262</v>
      </c>
      <c r="N425" s="267"/>
    </row>
    <row r="426" spans="1:14">
      <c r="A426" s="284"/>
      <c r="B426" s="287"/>
      <c r="C426" s="296"/>
      <c r="D426" s="264"/>
      <c r="E426" s="42">
        <v>4</v>
      </c>
      <c r="F426" s="186"/>
      <c r="G426" s="132"/>
      <c r="H426" s="58"/>
      <c r="I426" s="264"/>
      <c r="J426" s="42">
        <v>4</v>
      </c>
      <c r="K426" s="186"/>
      <c r="L426" s="132"/>
      <c r="M426" s="58"/>
      <c r="N426" s="267"/>
    </row>
    <row r="427" spans="1:14">
      <c r="A427" s="285"/>
      <c r="B427" s="288"/>
      <c r="C427" s="297"/>
      <c r="D427" s="265"/>
      <c r="E427" s="43">
        <v>5</v>
      </c>
      <c r="F427" s="188"/>
      <c r="G427" s="135"/>
      <c r="H427" s="136"/>
      <c r="I427" s="265"/>
      <c r="J427" s="43">
        <v>5</v>
      </c>
      <c r="K427" s="188"/>
      <c r="L427" s="135"/>
      <c r="M427" s="136"/>
      <c r="N427" s="268"/>
    </row>
    <row r="428" spans="1:14">
      <c r="A428" s="283" t="s">
        <v>190</v>
      </c>
      <c r="B428" s="286" t="s">
        <v>396</v>
      </c>
      <c r="C428" s="295">
        <v>11.544190833467173</v>
      </c>
      <c r="D428" s="263">
        <f t="shared" ref="D428" si="93">SUM(G428:G432)</f>
        <v>0</v>
      </c>
      <c r="E428" s="41">
        <v>1</v>
      </c>
      <c r="F428" s="185"/>
      <c r="G428" s="133"/>
      <c r="H428" s="134"/>
      <c r="I428" s="263">
        <f t="shared" ref="I428" si="94">SUM(L428:L432)</f>
        <v>0</v>
      </c>
      <c r="J428" s="41">
        <v>1</v>
      </c>
      <c r="K428" s="185"/>
      <c r="L428" s="133"/>
      <c r="M428" s="134"/>
      <c r="N428" s="266"/>
    </row>
    <row r="429" spans="1:14">
      <c r="A429" s="284"/>
      <c r="B429" s="287"/>
      <c r="C429" s="296"/>
      <c r="D429" s="264"/>
      <c r="E429" s="60">
        <v>1</v>
      </c>
      <c r="F429" s="186"/>
      <c r="G429" s="132"/>
      <c r="H429" s="58"/>
      <c r="I429" s="264"/>
      <c r="J429" s="60">
        <v>1</v>
      </c>
      <c r="K429" s="186"/>
      <c r="L429" s="132"/>
      <c r="M429" s="58"/>
      <c r="N429" s="267"/>
    </row>
    <row r="430" spans="1:14">
      <c r="A430" s="284"/>
      <c r="B430" s="287"/>
      <c r="C430" s="296"/>
      <c r="D430" s="264"/>
      <c r="E430" s="48">
        <v>3</v>
      </c>
      <c r="F430" s="186"/>
      <c r="G430" s="132"/>
      <c r="H430" s="58"/>
      <c r="I430" s="264"/>
      <c r="J430" s="48">
        <v>3</v>
      </c>
      <c r="K430" s="186"/>
      <c r="L430" s="132"/>
      <c r="M430" s="58"/>
      <c r="N430" s="267"/>
    </row>
    <row r="431" spans="1:14">
      <c r="A431" s="284"/>
      <c r="B431" s="287"/>
      <c r="C431" s="296"/>
      <c r="D431" s="264"/>
      <c r="E431" s="48">
        <v>4</v>
      </c>
      <c r="F431" s="186"/>
      <c r="G431" s="132"/>
      <c r="H431" s="58"/>
      <c r="I431" s="264"/>
      <c r="J431" s="48">
        <v>4</v>
      </c>
      <c r="K431" s="186"/>
      <c r="L431" s="132"/>
      <c r="M431" s="58"/>
      <c r="N431" s="267"/>
    </row>
    <row r="432" spans="1:14">
      <c r="A432" s="285"/>
      <c r="B432" s="288"/>
      <c r="C432" s="297"/>
      <c r="D432" s="265"/>
      <c r="E432" s="49">
        <v>5</v>
      </c>
      <c r="F432" s="188"/>
      <c r="G432" s="135"/>
      <c r="H432" s="136"/>
      <c r="I432" s="265"/>
      <c r="J432" s="49">
        <v>5</v>
      </c>
      <c r="K432" s="188"/>
      <c r="L432" s="135"/>
      <c r="M432" s="136"/>
      <c r="N432" s="268"/>
    </row>
    <row r="433" spans="1:14">
      <c r="A433" s="283" t="s">
        <v>191</v>
      </c>
      <c r="B433" s="286" t="s">
        <v>397</v>
      </c>
      <c r="C433" s="295">
        <v>6.1393899859072878</v>
      </c>
      <c r="D433" s="263">
        <v>6.1393899859072878</v>
      </c>
      <c r="E433" s="41">
        <v>1</v>
      </c>
      <c r="F433" s="84" t="s">
        <v>280</v>
      </c>
      <c r="G433" s="191">
        <v>3</v>
      </c>
      <c r="H433" s="123">
        <v>50</v>
      </c>
      <c r="I433" s="263">
        <f t="shared" ref="I433" si="95">SUM(L433:L437)</f>
        <v>3</v>
      </c>
      <c r="J433" s="41">
        <v>1</v>
      </c>
      <c r="K433" s="84" t="s">
        <v>459</v>
      </c>
      <c r="L433" s="191">
        <v>2</v>
      </c>
      <c r="M433" s="123">
        <v>66.666666666666671</v>
      </c>
      <c r="N433" s="266"/>
    </row>
    <row r="434" spans="1:14">
      <c r="A434" s="284"/>
      <c r="B434" s="287"/>
      <c r="C434" s="296"/>
      <c r="D434" s="264"/>
      <c r="E434" s="42">
        <v>1</v>
      </c>
      <c r="F434" s="186" t="s">
        <v>617</v>
      </c>
      <c r="G434" s="132">
        <v>3</v>
      </c>
      <c r="H434" s="58">
        <v>50</v>
      </c>
      <c r="I434" s="264"/>
      <c r="J434" s="42">
        <v>2</v>
      </c>
      <c r="K434" s="186" t="s">
        <v>465</v>
      </c>
      <c r="L434" s="132">
        <v>1</v>
      </c>
      <c r="M434" s="58">
        <v>33.333333333333336</v>
      </c>
      <c r="N434" s="267"/>
    </row>
    <row r="435" spans="1:14">
      <c r="A435" s="284"/>
      <c r="B435" s="287"/>
      <c r="C435" s="296"/>
      <c r="D435" s="264"/>
      <c r="E435" s="42">
        <v>3</v>
      </c>
      <c r="F435" s="186"/>
      <c r="G435" s="132"/>
      <c r="H435" s="58"/>
      <c r="I435" s="264"/>
      <c r="J435" s="42">
        <v>3</v>
      </c>
      <c r="K435" s="186"/>
      <c r="L435" s="132"/>
      <c r="M435" s="58"/>
      <c r="N435" s="267"/>
    </row>
    <row r="436" spans="1:14">
      <c r="A436" s="284"/>
      <c r="B436" s="287"/>
      <c r="C436" s="296"/>
      <c r="D436" s="264"/>
      <c r="E436" s="42">
        <v>4</v>
      </c>
      <c r="F436" s="186"/>
      <c r="G436" s="132"/>
      <c r="H436" s="58"/>
      <c r="I436" s="264"/>
      <c r="J436" s="42">
        <v>4</v>
      </c>
      <c r="K436" s="186"/>
      <c r="L436" s="132"/>
      <c r="M436" s="58"/>
      <c r="N436" s="267"/>
    </row>
    <row r="437" spans="1:14">
      <c r="A437" s="285"/>
      <c r="B437" s="288"/>
      <c r="C437" s="297"/>
      <c r="D437" s="265"/>
      <c r="E437" s="43">
        <v>5</v>
      </c>
      <c r="F437" s="188"/>
      <c r="G437" s="135"/>
      <c r="H437" s="136"/>
      <c r="I437" s="265"/>
      <c r="J437" s="43">
        <v>5</v>
      </c>
      <c r="K437" s="188"/>
      <c r="L437" s="135"/>
      <c r="M437" s="136"/>
      <c r="N437" s="268"/>
    </row>
    <row r="438" spans="1:14">
      <c r="A438" s="283" t="s">
        <v>192</v>
      </c>
      <c r="B438" s="286" t="s">
        <v>398</v>
      </c>
      <c r="C438" s="295">
        <v>108.89945763310392</v>
      </c>
      <c r="D438" s="263">
        <f t="shared" ref="D438" si="96">SUM(G438:G442)</f>
        <v>15</v>
      </c>
      <c r="E438" s="41">
        <v>1</v>
      </c>
      <c r="F438" s="84" t="s">
        <v>282</v>
      </c>
      <c r="G438" s="191">
        <v>13.25</v>
      </c>
      <c r="H438" s="123">
        <v>88.333333333333329</v>
      </c>
      <c r="I438" s="263">
        <f t="shared" ref="I438" si="97">SUM(L438:L442)</f>
        <v>60.7</v>
      </c>
      <c r="J438" s="41">
        <v>1</v>
      </c>
      <c r="K438" s="84" t="s">
        <v>464</v>
      </c>
      <c r="L438" s="191">
        <v>32.450000000000003</v>
      </c>
      <c r="M438" s="123">
        <v>53.459637561779246</v>
      </c>
      <c r="N438" s="266"/>
    </row>
    <row r="439" spans="1:14">
      <c r="A439" s="284"/>
      <c r="B439" s="287"/>
      <c r="C439" s="296"/>
      <c r="D439" s="264"/>
      <c r="E439" s="42">
        <v>2</v>
      </c>
      <c r="F439" s="85" t="s">
        <v>618</v>
      </c>
      <c r="G439" s="192">
        <v>1.75</v>
      </c>
      <c r="H439" s="124">
        <v>11.666666666666666</v>
      </c>
      <c r="I439" s="264"/>
      <c r="J439" s="42">
        <v>2</v>
      </c>
      <c r="K439" s="85" t="s">
        <v>465</v>
      </c>
      <c r="L439" s="192">
        <v>15</v>
      </c>
      <c r="M439" s="124">
        <v>24.711696869851728</v>
      </c>
      <c r="N439" s="267"/>
    </row>
    <row r="440" spans="1:14">
      <c r="A440" s="284"/>
      <c r="B440" s="287"/>
      <c r="C440" s="296"/>
      <c r="D440" s="264"/>
      <c r="E440" s="42">
        <v>3</v>
      </c>
      <c r="F440" s="85"/>
      <c r="G440" s="192"/>
      <c r="H440" s="124"/>
      <c r="I440" s="264"/>
      <c r="J440" s="42">
        <v>3</v>
      </c>
      <c r="K440" s="85" t="s">
        <v>463</v>
      </c>
      <c r="L440" s="192">
        <v>13.25</v>
      </c>
      <c r="M440" s="124">
        <v>21.828665568369026</v>
      </c>
      <c r="N440" s="267"/>
    </row>
    <row r="441" spans="1:14">
      <c r="A441" s="284"/>
      <c r="B441" s="287"/>
      <c r="C441" s="296"/>
      <c r="D441" s="264"/>
      <c r="E441" s="42">
        <v>4</v>
      </c>
      <c r="F441" s="85"/>
      <c r="G441" s="192"/>
      <c r="H441" s="124"/>
      <c r="I441" s="264"/>
      <c r="J441" s="42">
        <v>4</v>
      </c>
      <c r="K441" s="85"/>
      <c r="L441" s="192"/>
      <c r="M441" s="124"/>
      <c r="N441" s="267"/>
    </row>
    <row r="442" spans="1:14">
      <c r="A442" s="285"/>
      <c r="B442" s="288"/>
      <c r="C442" s="297"/>
      <c r="D442" s="265"/>
      <c r="E442" s="43">
        <v>5</v>
      </c>
      <c r="F442" s="188"/>
      <c r="G442" s="135"/>
      <c r="H442" s="136"/>
      <c r="I442" s="265"/>
      <c r="J442" s="43">
        <v>5</v>
      </c>
      <c r="K442" s="188"/>
      <c r="L442" s="135"/>
      <c r="M442" s="136"/>
      <c r="N442" s="268"/>
    </row>
    <row r="443" spans="1:14">
      <c r="A443" s="283" t="s">
        <v>193</v>
      </c>
      <c r="B443" s="286" t="s">
        <v>399</v>
      </c>
      <c r="C443" s="295">
        <v>113.23035887499049</v>
      </c>
      <c r="D443" s="263">
        <f>SUM(G443:G448)</f>
        <v>50.128571600000001</v>
      </c>
      <c r="E443" s="41">
        <v>1</v>
      </c>
      <c r="F443" s="84" t="s">
        <v>283</v>
      </c>
      <c r="G443" s="191">
        <v>16.928571399999999</v>
      </c>
      <c r="H443" s="123">
        <v>33.770304757696309</v>
      </c>
      <c r="I443" s="263">
        <v>86.938095500000003</v>
      </c>
      <c r="J443" s="41">
        <v>1</v>
      </c>
      <c r="K443" s="84" t="s">
        <v>464</v>
      </c>
      <c r="L443" s="191">
        <v>43.878571600000001</v>
      </c>
      <c r="M443" s="123">
        <v>50.471052244294889</v>
      </c>
      <c r="N443" s="266" t="s">
        <v>470</v>
      </c>
    </row>
    <row r="444" spans="1:14">
      <c r="A444" s="284"/>
      <c r="B444" s="287"/>
      <c r="C444" s="296"/>
      <c r="D444" s="264"/>
      <c r="E444" s="42">
        <v>2</v>
      </c>
      <c r="F444" s="186" t="s">
        <v>282</v>
      </c>
      <c r="G444" s="132">
        <v>15.7</v>
      </c>
      <c r="H444" s="58">
        <v>31.319464127719129</v>
      </c>
      <c r="I444" s="264"/>
      <c r="J444" s="42">
        <v>2</v>
      </c>
      <c r="K444" s="186" t="s">
        <v>466</v>
      </c>
      <c r="L444" s="132">
        <v>15.2142857</v>
      </c>
      <c r="M444" s="58">
        <v>17.500136864626846</v>
      </c>
      <c r="N444" s="267"/>
    </row>
    <row r="445" spans="1:14">
      <c r="A445" s="284"/>
      <c r="B445" s="287"/>
      <c r="C445" s="296"/>
      <c r="D445" s="264"/>
      <c r="E445" s="42">
        <v>3</v>
      </c>
      <c r="F445" s="186" t="s">
        <v>285</v>
      </c>
      <c r="G445" s="132">
        <v>15.166666800000002</v>
      </c>
      <c r="H445" s="58">
        <v>30.255533552845144</v>
      </c>
      <c r="I445" s="264"/>
      <c r="J445" s="42">
        <v>3</v>
      </c>
      <c r="K445" s="186" t="s">
        <v>467</v>
      </c>
      <c r="L445" s="132">
        <v>12.5</v>
      </c>
      <c r="M445" s="58">
        <v>14.378046733264355</v>
      </c>
      <c r="N445" s="267"/>
    </row>
    <row r="446" spans="1:14">
      <c r="A446" s="284"/>
      <c r="B446" s="287"/>
      <c r="C446" s="296"/>
      <c r="D446" s="264"/>
      <c r="E446" s="42">
        <v>4</v>
      </c>
      <c r="F446" s="186" t="s">
        <v>618</v>
      </c>
      <c r="G446" s="132">
        <v>2.3333333999999999</v>
      </c>
      <c r="H446" s="58">
        <v>4.6546975617394208</v>
      </c>
      <c r="I446" s="264"/>
      <c r="J446" s="42">
        <v>4</v>
      </c>
      <c r="K446" s="186" t="s">
        <v>461</v>
      </c>
      <c r="L446" s="132">
        <v>6.25</v>
      </c>
      <c r="M446" s="58">
        <v>7.1890233666321777</v>
      </c>
      <c r="N446" s="267"/>
    </row>
    <row r="447" spans="1:14">
      <c r="A447" s="284"/>
      <c r="B447" s="287"/>
      <c r="C447" s="296"/>
      <c r="D447" s="271"/>
      <c r="E447" s="83">
        <v>5</v>
      </c>
      <c r="F447" s="188"/>
      <c r="G447" s="135"/>
      <c r="H447" s="136"/>
      <c r="I447" s="271"/>
      <c r="J447" s="83">
        <v>5</v>
      </c>
      <c r="K447" s="188" t="s">
        <v>458</v>
      </c>
      <c r="L447" s="135">
        <v>2.7142857</v>
      </c>
      <c r="M447" s="136">
        <v>3.1220901313624925</v>
      </c>
      <c r="N447" s="267"/>
    </row>
    <row r="448" spans="1:14">
      <c r="A448" s="285"/>
      <c r="B448" s="288"/>
      <c r="C448" s="297"/>
      <c r="D448" s="265"/>
      <c r="E448" s="211" t="s">
        <v>468</v>
      </c>
      <c r="F448" s="188"/>
      <c r="G448" s="135"/>
      <c r="H448" s="136"/>
      <c r="I448" s="265"/>
      <c r="J448" s="43">
        <v>5</v>
      </c>
      <c r="K448" s="188" t="s">
        <v>462</v>
      </c>
      <c r="L448" s="135">
        <v>2.7142857</v>
      </c>
      <c r="M448" s="136">
        <v>3.1220901313624925</v>
      </c>
      <c r="N448" s="268"/>
    </row>
    <row r="449" spans="1:14">
      <c r="A449" s="283" t="s">
        <v>528</v>
      </c>
      <c r="B449" s="286" t="s">
        <v>619</v>
      </c>
      <c r="C449" s="295">
        <v>1.6564792711584557</v>
      </c>
      <c r="D449" s="263">
        <f t="shared" ref="D449" si="98">SUM(G449:G453)</f>
        <v>1.7142857</v>
      </c>
      <c r="E449" s="41">
        <v>1</v>
      </c>
      <c r="F449" s="84" t="s">
        <v>620</v>
      </c>
      <c r="G449" s="191">
        <v>1.7142857</v>
      </c>
      <c r="H449" s="123">
        <v>100</v>
      </c>
      <c r="I449" s="263">
        <f t="shared" ref="I449" si="99">SUM(L449:L453)</f>
        <v>5.1428571000000005</v>
      </c>
      <c r="J449" s="41">
        <v>1</v>
      </c>
      <c r="K449" s="84" t="s">
        <v>458</v>
      </c>
      <c r="L449" s="191">
        <v>1.7142857</v>
      </c>
      <c r="M449" s="123">
        <v>33.333333333333329</v>
      </c>
      <c r="N449" s="266"/>
    </row>
    <row r="450" spans="1:14">
      <c r="A450" s="284"/>
      <c r="B450" s="287"/>
      <c r="C450" s="296"/>
      <c r="D450" s="264"/>
      <c r="E450" s="42">
        <v>2</v>
      </c>
      <c r="F450" s="186"/>
      <c r="G450" s="132"/>
      <c r="H450" s="58"/>
      <c r="I450" s="264"/>
      <c r="J450" s="42">
        <v>1</v>
      </c>
      <c r="K450" s="186" t="s">
        <v>464</v>
      </c>
      <c r="L450" s="132">
        <v>1.7142857</v>
      </c>
      <c r="M450" s="58">
        <v>33.333333333333329</v>
      </c>
      <c r="N450" s="267"/>
    </row>
    <row r="451" spans="1:14">
      <c r="A451" s="284"/>
      <c r="B451" s="287"/>
      <c r="C451" s="296"/>
      <c r="D451" s="264"/>
      <c r="E451" s="42">
        <v>3</v>
      </c>
      <c r="F451" s="186"/>
      <c r="G451" s="132"/>
      <c r="H451" s="58"/>
      <c r="I451" s="264"/>
      <c r="J451" s="42">
        <v>1</v>
      </c>
      <c r="K451" s="186" t="s">
        <v>465</v>
      </c>
      <c r="L451" s="132">
        <v>1.7142857</v>
      </c>
      <c r="M451" s="58">
        <v>33.333333333333329</v>
      </c>
      <c r="N451" s="267"/>
    </row>
    <row r="452" spans="1:14">
      <c r="A452" s="284"/>
      <c r="B452" s="287"/>
      <c r="C452" s="296"/>
      <c r="D452" s="264"/>
      <c r="E452" s="42">
        <v>4</v>
      </c>
      <c r="F452" s="186"/>
      <c r="G452" s="132"/>
      <c r="H452" s="58"/>
      <c r="I452" s="264"/>
      <c r="J452" s="42">
        <v>4</v>
      </c>
      <c r="K452" s="186"/>
      <c r="L452" s="132"/>
      <c r="M452" s="58"/>
      <c r="N452" s="267"/>
    </row>
    <row r="453" spans="1:14">
      <c r="A453" s="285"/>
      <c r="B453" s="288"/>
      <c r="C453" s="297"/>
      <c r="D453" s="265"/>
      <c r="E453" s="43">
        <v>5</v>
      </c>
      <c r="F453" s="188"/>
      <c r="G453" s="135"/>
      <c r="H453" s="136"/>
      <c r="I453" s="265"/>
      <c r="J453" s="43">
        <v>5</v>
      </c>
      <c r="K453" s="188"/>
      <c r="L453" s="135"/>
      <c r="M453" s="136"/>
      <c r="N453" s="268"/>
    </row>
    <row r="454" spans="1:14">
      <c r="A454" s="283" t="s">
        <v>194</v>
      </c>
      <c r="B454" s="286" t="s">
        <v>400</v>
      </c>
      <c r="C454" s="295">
        <v>32.97575521118749</v>
      </c>
      <c r="D454" s="263">
        <f t="shared" ref="D454" si="100">SUM(G454:G459)</f>
        <v>2.5</v>
      </c>
      <c r="E454" s="41">
        <v>1</v>
      </c>
      <c r="F454" s="84" t="s">
        <v>621</v>
      </c>
      <c r="G454" s="191">
        <v>1.5</v>
      </c>
      <c r="H454" s="123">
        <v>60</v>
      </c>
      <c r="I454" s="263">
        <f t="shared" ref="I454" si="101">SUM(L454:L459)</f>
        <v>46.700001000000007</v>
      </c>
      <c r="J454" s="41">
        <v>1</v>
      </c>
      <c r="K454" s="84" t="s">
        <v>464</v>
      </c>
      <c r="L454" s="191">
        <v>16.066667000000002</v>
      </c>
      <c r="M454" s="123">
        <v>34.403997121970086</v>
      </c>
      <c r="N454" s="266"/>
    </row>
    <row r="455" spans="1:14">
      <c r="A455" s="284"/>
      <c r="B455" s="287"/>
      <c r="C455" s="296"/>
      <c r="D455" s="264"/>
      <c r="E455" s="42">
        <v>1</v>
      </c>
      <c r="F455" s="85" t="s">
        <v>222</v>
      </c>
      <c r="G455" s="192">
        <v>1</v>
      </c>
      <c r="H455" s="124">
        <v>40</v>
      </c>
      <c r="I455" s="264"/>
      <c r="J455" s="42">
        <v>2</v>
      </c>
      <c r="K455" s="85" t="s">
        <v>458</v>
      </c>
      <c r="L455" s="192">
        <v>13.566667000000001</v>
      </c>
      <c r="M455" s="124">
        <v>29.050678178786335</v>
      </c>
      <c r="N455" s="267"/>
    </row>
    <row r="456" spans="1:14">
      <c r="A456" s="284"/>
      <c r="B456" s="287"/>
      <c r="C456" s="296"/>
      <c r="D456" s="264"/>
      <c r="E456" s="42">
        <v>3</v>
      </c>
      <c r="F456" s="85"/>
      <c r="G456" s="192"/>
      <c r="H456" s="124"/>
      <c r="I456" s="264"/>
      <c r="J456" s="42">
        <v>2</v>
      </c>
      <c r="K456" s="85" t="s">
        <v>462</v>
      </c>
      <c r="L456" s="192">
        <v>13.566667000000001</v>
      </c>
      <c r="M456" s="124">
        <v>29.050678178786335</v>
      </c>
      <c r="N456" s="267"/>
    </row>
    <row r="457" spans="1:14">
      <c r="A457" s="284"/>
      <c r="B457" s="287"/>
      <c r="C457" s="296"/>
      <c r="D457" s="264"/>
      <c r="E457" s="42">
        <v>4</v>
      </c>
      <c r="F457" s="186"/>
      <c r="G457" s="132"/>
      <c r="H457" s="58"/>
      <c r="I457" s="264"/>
      <c r="J457" s="42">
        <v>4</v>
      </c>
      <c r="K457" s="186" t="s">
        <v>465</v>
      </c>
      <c r="L457" s="132">
        <v>1.5</v>
      </c>
      <c r="M457" s="58">
        <v>3.211991365910249</v>
      </c>
      <c r="N457" s="267"/>
    </row>
    <row r="458" spans="1:14">
      <c r="A458" s="284"/>
      <c r="B458" s="287"/>
      <c r="C458" s="296"/>
      <c r="D458" s="271"/>
      <c r="E458" s="83">
        <v>5</v>
      </c>
      <c r="F458" s="188"/>
      <c r="G458" s="135"/>
      <c r="H458" s="136"/>
      <c r="I458" s="271"/>
      <c r="J458" s="83">
        <v>5</v>
      </c>
      <c r="K458" s="188" t="s">
        <v>459</v>
      </c>
      <c r="L458" s="135">
        <v>1</v>
      </c>
      <c r="M458" s="136">
        <v>2.1413275772734992</v>
      </c>
      <c r="N458" s="267"/>
    </row>
    <row r="459" spans="1:14">
      <c r="A459" s="285"/>
      <c r="B459" s="288"/>
      <c r="C459" s="297"/>
      <c r="D459" s="265"/>
      <c r="E459" s="211" t="s">
        <v>468</v>
      </c>
      <c r="F459" s="188"/>
      <c r="G459" s="135"/>
      <c r="H459" s="136"/>
      <c r="I459" s="265"/>
      <c r="J459" s="43">
        <v>5</v>
      </c>
      <c r="K459" s="188" t="s">
        <v>460</v>
      </c>
      <c r="L459" s="135">
        <v>1</v>
      </c>
      <c r="M459" s="136">
        <v>2.1413275772734992</v>
      </c>
      <c r="N459" s="268"/>
    </row>
    <row r="460" spans="1:14">
      <c r="A460" s="283" t="s">
        <v>195</v>
      </c>
      <c r="B460" s="286" t="s">
        <v>401</v>
      </c>
      <c r="C460" s="295">
        <v>42.459024577347542</v>
      </c>
      <c r="D460" s="263">
        <f t="shared" ref="D460" si="102">SUM(G460:G464)</f>
        <v>7.9166666000000001</v>
      </c>
      <c r="E460" s="47">
        <v>1</v>
      </c>
      <c r="F460" s="89" t="s">
        <v>427</v>
      </c>
      <c r="G460" s="194">
        <v>3.3333333000000001</v>
      </c>
      <c r="H460" s="126">
        <v>42.105263091412745</v>
      </c>
      <c r="I460" s="263">
        <f t="shared" ref="I460" si="103">SUM(L460:L464)</f>
        <v>11.249999900000001</v>
      </c>
      <c r="J460" s="47">
        <v>1</v>
      </c>
      <c r="K460" s="89" t="s">
        <v>464</v>
      </c>
      <c r="L460" s="194">
        <v>7.9166666000000001</v>
      </c>
      <c r="M460" s="126">
        <v>70.370370403292185</v>
      </c>
      <c r="N460" s="266"/>
    </row>
    <row r="461" spans="1:14">
      <c r="A461" s="284"/>
      <c r="B461" s="287"/>
      <c r="C461" s="296"/>
      <c r="D461" s="264"/>
      <c r="E461" s="48">
        <v>2</v>
      </c>
      <c r="F461" s="186" t="s">
        <v>622</v>
      </c>
      <c r="G461" s="132">
        <v>2.3333333000000001</v>
      </c>
      <c r="H461" s="58">
        <v>29.473684037673127</v>
      </c>
      <c r="I461" s="264"/>
      <c r="J461" s="48">
        <v>2</v>
      </c>
      <c r="K461" s="186" t="s">
        <v>465</v>
      </c>
      <c r="L461" s="132">
        <v>2.3333333000000001</v>
      </c>
      <c r="M461" s="58">
        <v>20.740740628806584</v>
      </c>
      <c r="N461" s="267"/>
    </row>
    <row r="462" spans="1:14">
      <c r="A462" s="284"/>
      <c r="B462" s="287"/>
      <c r="C462" s="296"/>
      <c r="D462" s="264"/>
      <c r="E462" s="48">
        <v>3</v>
      </c>
      <c r="F462" s="186" t="s">
        <v>623</v>
      </c>
      <c r="G462" s="132">
        <v>1.25</v>
      </c>
      <c r="H462" s="58">
        <v>15.789473817174516</v>
      </c>
      <c r="I462" s="264"/>
      <c r="J462" s="48">
        <v>3</v>
      </c>
      <c r="K462" s="186" t="s">
        <v>466</v>
      </c>
      <c r="L462" s="132">
        <v>1</v>
      </c>
      <c r="M462" s="58">
        <v>8.8888889679012344</v>
      </c>
      <c r="N462" s="267"/>
    </row>
    <row r="463" spans="1:14">
      <c r="A463" s="284"/>
      <c r="B463" s="287"/>
      <c r="C463" s="296"/>
      <c r="D463" s="264"/>
      <c r="E463" s="48">
        <v>4</v>
      </c>
      <c r="F463" s="186" t="s">
        <v>624</v>
      </c>
      <c r="G463" s="132">
        <v>1</v>
      </c>
      <c r="H463" s="58">
        <v>12.631579053739612</v>
      </c>
      <c r="I463" s="264"/>
      <c r="J463" s="48">
        <v>4</v>
      </c>
      <c r="K463" s="186"/>
      <c r="L463" s="132"/>
      <c r="M463" s="58"/>
      <c r="N463" s="267"/>
    </row>
    <row r="464" spans="1:14">
      <c r="A464" s="285"/>
      <c r="B464" s="288"/>
      <c r="C464" s="297"/>
      <c r="D464" s="265"/>
      <c r="E464" s="50">
        <v>5</v>
      </c>
      <c r="F464" s="188"/>
      <c r="G464" s="135"/>
      <c r="H464" s="136"/>
      <c r="I464" s="265"/>
      <c r="J464" s="50">
        <v>5</v>
      </c>
      <c r="K464" s="188"/>
      <c r="L464" s="135"/>
      <c r="M464" s="136"/>
      <c r="N464" s="268"/>
    </row>
    <row r="465" spans="1:14">
      <c r="A465" s="283" t="s">
        <v>196</v>
      </c>
      <c r="B465" s="286" t="s">
        <v>402</v>
      </c>
      <c r="C465" s="295">
        <v>191.91122492331326</v>
      </c>
      <c r="D465" s="263">
        <v>75.238888999999986</v>
      </c>
      <c r="E465" s="41">
        <v>1</v>
      </c>
      <c r="F465" s="84" t="s">
        <v>286</v>
      </c>
      <c r="G465" s="191">
        <v>35.813888999999996</v>
      </c>
      <c r="H465" s="123">
        <v>47.600236361810175</v>
      </c>
      <c r="I465" s="263">
        <v>216.90000000000003</v>
      </c>
      <c r="J465" s="41">
        <v>1</v>
      </c>
      <c r="K465" s="84" t="s">
        <v>464</v>
      </c>
      <c r="L465" s="191">
        <v>68.475000000000009</v>
      </c>
      <c r="M465" s="123">
        <v>31.569847856154905</v>
      </c>
      <c r="N465" s="266"/>
    </row>
    <row r="466" spans="1:14">
      <c r="A466" s="284"/>
      <c r="B466" s="287"/>
      <c r="C466" s="296"/>
      <c r="D466" s="264"/>
      <c r="E466" s="42">
        <v>2</v>
      </c>
      <c r="F466" s="85" t="s">
        <v>428</v>
      </c>
      <c r="G466" s="192">
        <v>11</v>
      </c>
      <c r="H466" s="124">
        <v>14.62009892251333</v>
      </c>
      <c r="I466" s="264"/>
      <c r="J466" s="42">
        <v>2</v>
      </c>
      <c r="K466" s="85" t="s">
        <v>465</v>
      </c>
      <c r="L466" s="192">
        <v>53.199999999999996</v>
      </c>
      <c r="M466" s="124">
        <v>24.527431996311655</v>
      </c>
      <c r="N466" s="267"/>
    </row>
    <row r="467" spans="1:14">
      <c r="A467" s="284"/>
      <c r="B467" s="287"/>
      <c r="C467" s="296"/>
      <c r="D467" s="264"/>
      <c r="E467" s="42">
        <v>3</v>
      </c>
      <c r="F467" s="85" t="s">
        <v>287</v>
      </c>
      <c r="G467" s="192">
        <v>9.9250000000000007</v>
      </c>
      <c r="H467" s="124">
        <v>13.191316527813164</v>
      </c>
      <c r="I467" s="264"/>
      <c r="J467" s="42">
        <v>3</v>
      </c>
      <c r="K467" s="85" t="s">
        <v>461</v>
      </c>
      <c r="L467" s="192">
        <v>35</v>
      </c>
      <c r="M467" s="124">
        <v>16.136468418626091</v>
      </c>
      <c r="N467" s="267"/>
    </row>
    <row r="468" spans="1:14">
      <c r="A468" s="284"/>
      <c r="B468" s="287"/>
      <c r="C468" s="296"/>
      <c r="D468" s="264"/>
      <c r="E468" s="42">
        <v>4</v>
      </c>
      <c r="F468" s="85" t="s">
        <v>625</v>
      </c>
      <c r="G468" s="192">
        <v>5.5</v>
      </c>
      <c r="H468" s="124">
        <v>7.3100494612566651</v>
      </c>
      <c r="I468" s="264"/>
      <c r="J468" s="42">
        <v>4</v>
      </c>
      <c r="K468" s="85" t="s">
        <v>466</v>
      </c>
      <c r="L468" s="192">
        <v>18.899999999999999</v>
      </c>
      <c r="M468" s="124">
        <v>8.7136929460580888</v>
      </c>
      <c r="N468" s="267"/>
    </row>
    <row r="469" spans="1:14">
      <c r="A469" s="285"/>
      <c r="B469" s="288"/>
      <c r="C469" s="297"/>
      <c r="D469" s="265"/>
      <c r="E469" s="43">
        <v>5</v>
      </c>
      <c r="F469" s="86" t="s">
        <v>626</v>
      </c>
      <c r="G469" s="193">
        <v>5</v>
      </c>
      <c r="H469" s="125">
        <v>6.6454995102333312</v>
      </c>
      <c r="I469" s="265"/>
      <c r="J469" s="43">
        <v>5</v>
      </c>
      <c r="K469" s="86" t="s">
        <v>467</v>
      </c>
      <c r="L469" s="193">
        <v>16.5</v>
      </c>
      <c r="M469" s="125">
        <v>7.6071922544951569</v>
      </c>
      <c r="N469" s="268"/>
    </row>
    <row r="470" spans="1:14">
      <c r="A470" s="283" t="s">
        <v>197</v>
      </c>
      <c r="B470" s="286" t="s">
        <v>403</v>
      </c>
      <c r="C470" s="295">
        <v>25.773707146646643</v>
      </c>
      <c r="D470" s="263">
        <f t="shared" ref="D470" si="104">SUM(G470:G474)</f>
        <v>1.6</v>
      </c>
      <c r="E470" s="41">
        <v>1</v>
      </c>
      <c r="F470" s="84" t="s">
        <v>627</v>
      </c>
      <c r="G470" s="191">
        <v>1.6</v>
      </c>
      <c r="H470" s="123">
        <v>100</v>
      </c>
      <c r="I470" s="263">
        <f t="shared" ref="I470" si="105">SUM(L470:L474)</f>
        <v>33.038709000000004</v>
      </c>
      <c r="J470" s="41">
        <v>1</v>
      </c>
      <c r="K470" s="84" t="s">
        <v>464</v>
      </c>
      <c r="L470" s="191">
        <v>31.438709000000003</v>
      </c>
      <c r="M470" s="123">
        <v>95.157195760887632</v>
      </c>
      <c r="N470" s="266"/>
    </row>
    <row r="471" spans="1:14">
      <c r="A471" s="284"/>
      <c r="B471" s="287"/>
      <c r="C471" s="296"/>
      <c r="D471" s="264"/>
      <c r="E471" s="42">
        <v>1</v>
      </c>
      <c r="F471" s="85"/>
      <c r="G471" s="192"/>
      <c r="H471" s="124"/>
      <c r="I471" s="264"/>
      <c r="J471" s="42">
        <v>2</v>
      </c>
      <c r="K471" s="85" t="s">
        <v>459</v>
      </c>
      <c r="L471" s="192">
        <v>1.6</v>
      </c>
      <c r="M471" s="124">
        <v>4.8428042391123691</v>
      </c>
      <c r="N471" s="267"/>
    </row>
    <row r="472" spans="1:14">
      <c r="A472" s="284"/>
      <c r="B472" s="287"/>
      <c r="C472" s="296"/>
      <c r="D472" s="264"/>
      <c r="E472" s="42">
        <v>3</v>
      </c>
      <c r="F472" s="85"/>
      <c r="G472" s="192"/>
      <c r="H472" s="124"/>
      <c r="I472" s="264"/>
      <c r="J472" s="42">
        <v>3</v>
      </c>
      <c r="K472" s="85"/>
      <c r="L472" s="192"/>
      <c r="M472" s="124"/>
      <c r="N472" s="267"/>
    </row>
    <row r="473" spans="1:14">
      <c r="A473" s="284"/>
      <c r="B473" s="287"/>
      <c r="C473" s="296"/>
      <c r="D473" s="264"/>
      <c r="E473" s="42">
        <v>4</v>
      </c>
      <c r="F473" s="186"/>
      <c r="G473" s="132"/>
      <c r="H473" s="58"/>
      <c r="I473" s="264"/>
      <c r="J473" s="42">
        <v>4</v>
      </c>
      <c r="K473" s="186"/>
      <c r="L473" s="132"/>
      <c r="M473" s="58"/>
      <c r="N473" s="267"/>
    </row>
    <row r="474" spans="1:14">
      <c r="A474" s="285"/>
      <c r="B474" s="288"/>
      <c r="C474" s="297"/>
      <c r="D474" s="265"/>
      <c r="E474" s="43">
        <v>5</v>
      </c>
      <c r="F474" s="188"/>
      <c r="G474" s="135"/>
      <c r="H474" s="136"/>
      <c r="I474" s="265"/>
      <c r="J474" s="43">
        <v>5</v>
      </c>
      <c r="K474" s="188"/>
      <c r="L474" s="135"/>
      <c r="M474" s="136"/>
      <c r="N474" s="268"/>
    </row>
    <row r="475" spans="1:14">
      <c r="A475" s="283" t="s">
        <v>198</v>
      </c>
      <c r="B475" s="286" t="s">
        <v>199</v>
      </c>
      <c r="C475" s="295">
        <v>54.258462245539476</v>
      </c>
      <c r="D475" s="263">
        <f t="shared" ref="D475" si="106">SUM(G475:G479)</f>
        <v>20.688889</v>
      </c>
      <c r="E475" s="41">
        <v>1</v>
      </c>
      <c r="F475" s="84" t="s">
        <v>288</v>
      </c>
      <c r="G475" s="191">
        <v>20.688889</v>
      </c>
      <c r="H475" s="123">
        <v>100</v>
      </c>
      <c r="I475" s="263">
        <f t="shared" ref="I475" si="107">SUM(L475:L479)</f>
        <v>34.288888999999998</v>
      </c>
      <c r="J475" s="41">
        <v>1</v>
      </c>
      <c r="K475" s="84" t="s">
        <v>459</v>
      </c>
      <c r="L475" s="191">
        <v>13.888889000000001</v>
      </c>
      <c r="M475" s="123">
        <v>40.505508941978263</v>
      </c>
      <c r="N475" s="266"/>
    </row>
    <row r="476" spans="1:14">
      <c r="A476" s="284"/>
      <c r="B476" s="287"/>
      <c r="C476" s="296"/>
      <c r="D476" s="264"/>
      <c r="E476" s="42">
        <v>2</v>
      </c>
      <c r="F476" s="85"/>
      <c r="G476" s="192"/>
      <c r="H476" s="124"/>
      <c r="I476" s="264"/>
      <c r="J476" s="42">
        <v>2</v>
      </c>
      <c r="K476" s="85" t="s">
        <v>464</v>
      </c>
      <c r="L476" s="192">
        <v>6.8</v>
      </c>
      <c r="M476" s="124">
        <v>19.831497019340581</v>
      </c>
      <c r="N476" s="267"/>
    </row>
    <row r="477" spans="1:14">
      <c r="A477" s="284"/>
      <c r="B477" s="287"/>
      <c r="C477" s="296"/>
      <c r="D477" s="264"/>
      <c r="E477" s="42">
        <v>3</v>
      </c>
      <c r="F477" s="85"/>
      <c r="G477" s="192"/>
      <c r="H477" s="124"/>
      <c r="I477" s="264"/>
      <c r="J477" s="42">
        <v>2</v>
      </c>
      <c r="K477" s="85" t="s">
        <v>466</v>
      </c>
      <c r="L477" s="192">
        <v>6.8</v>
      </c>
      <c r="M477" s="124">
        <v>19.831497019340581</v>
      </c>
      <c r="N477" s="267"/>
    </row>
    <row r="478" spans="1:14">
      <c r="A478" s="284"/>
      <c r="B478" s="287"/>
      <c r="C478" s="296"/>
      <c r="D478" s="264"/>
      <c r="E478" s="42">
        <v>4</v>
      </c>
      <c r="F478" s="186"/>
      <c r="G478" s="132"/>
      <c r="H478" s="58"/>
      <c r="I478" s="264"/>
      <c r="J478" s="42">
        <v>4</v>
      </c>
      <c r="K478" s="186" t="s">
        <v>465</v>
      </c>
      <c r="L478" s="132">
        <v>4</v>
      </c>
      <c r="M478" s="58">
        <v>11.665586481965049</v>
      </c>
      <c r="N478" s="267"/>
    </row>
    <row r="479" spans="1:14">
      <c r="A479" s="285"/>
      <c r="B479" s="288"/>
      <c r="C479" s="297"/>
      <c r="D479" s="265"/>
      <c r="E479" s="43">
        <v>5</v>
      </c>
      <c r="F479" s="188"/>
      <c r="G479" s="135"/>
      <c r="H479" s="136"/>
      <c r="I479" s="265"/>
      <c r="J479" s="43">
        <v>5</v>
      </c>
      <c r="K479" s="188" t="s">
        <v>463</v>
      </c>
      <c r="L479" s="135">
        <v>2.8</v>
      </c>
      <c r="M479" s="136">
        <v>8.1659105373755327</v>
      </c>
      <c r="N479" s="268"/>
    </row>
    <row r="480" spans="1:14">
      <c r="A480" s="283" t="s">
        <v>200</v>
      </c>
      <c r="B480" s="286" t="s">
        <v>404</v>
      </c>
      <c r="C480" s="295">
        <v>71.61205819642403</v>
      </c>
      <c r="D480" s="263">
        <f t="shared" ref="D480" si="108">SUM(G480:G484)</f>
        <v>41.577778000000002</v>
      </c>
      <c r="E480" s="47">
        <v>1</v>
      </c>
      <c r="F480" s="185" t="s">
        <v>628</v>
      </c>
      <c r="G480" s="133">
        <v>27.777778000000001</v>
      </c>
      <c r="H480" s="134">
        <v>66.809193122345306</v>
      </c>
      <c r="I480" s="263">
        <f t="shared" ref="I480" si="109">SUM(L480:L484)</f>
        <v>77.066666999999995</v>
      </c>
      <c r="J480" s="47">
        <v>1</v>
      </c>
      <c r="K480" s="185" t="s">
        <v>464</v>
      </c>
      <c r="L480" s="133">
        <v>41.577778000000002</v>
      </c>
      <c r="M480" s="134">
        <v>53.950403745889254</v>
      </c>
      <c r="N480" s="266"/>
    </row>
    <row r="481" spans="1:14">
      <c r="A481" s="284"/>
      <c r="B481" s="287"/>
      <c r="C481" s="296"/>
      <c r="D481" s="264"/>
      <c r="E481" s="48">
        <v>2</v>
      </c>
      <c r="F481" s="186" t="s">
        <v>457</v>
      </c>
      <c r="G481" s="132">
        <v>10.8</v>
      </c>
      <c r="H481" s="58">
        <v>25.975414078164544</v>
      </c>
      <c r="I481" s="264"/>
      <c r="J481" s="48">
        <v>2</v>
      </c>
      <c r="K481" s="186" t="s">
        <v>459</v>
      </c>
      <c r="L481" s="132">
        <v>13.888889000000001</v>
      </c>
      <c r="M481" s="58">
        <v>18.021914714438083</v>
      </c>
      <c r="N481" s="267"/>
    </row>
    <row r="482" spans="1:14">
      <c r="A482" s="284"/>
      <c r="B482" s="287"/>
      <c r="C482" s="296"/>
      <c r="D482" s="264"/>
      <c r="E482" s="48">
        <v>3</v>
      </c>
      <c r="F482" s="186" t="s">
        <v>629</v>
      </c>
      <c r="G482" s="132">
        <v>1.5</v>
      </c>
      <c r="H482" s="58">
        <v>3.6076963997450751</v>
      </c>
      <c r="I482" s="264"/>
      <c r="J482" s="48">
        <v>3</v>
      </c>
      <c r="K482" s="186" t="s">
        <v>465</v>
      </c>
      <c r="L482" s="132">
        <v>10.8</v>
      </c>
      <c r="M482" s="58">
        <v>14.013840769836328</v>
      </c>
      <c r="N482" s="267"/>
    </row>
    <row r="483" spans="1:14">
      <c r="A483" s="284"/>
      <c r="B483" s="287"/>
      <c r="C483" s="296"/>
      <c r="D483" s="264"/>
      <c r="E483" s="48">
        <v>3</v>
      </c>
      <c r="F483" s="186" t="s">
        <v>456</v>
      </c>
      <c r="G483" s="132">
        <v>1.5</v>
      </c>
      <c r="H483" s="58">
        <v>3.6076963997450751</v>
      </c>
      <c r="I483" s="264"/>
      <c r="J483" s="48">
        <v>3</v>
      </c>
      <c r="K483" s="186" t="s">
        <v>466</v>
      </c>
      <c r="L483" s="132">
        <v>10.8</v>
      </c>
      <c r="M483" s="58">
        <v>14.013840769836328</v>
      </c>
      <c r="N483" s="267"/>
    </row>
    <row r="484" spans="1:14">
      <c r="A484" s="285"/>
      <c r="B484" s="288"/>
      <c r="C484" s="297"/>
      <c r="D484" s="265"/>
      <c r="E484" s="49">
        <v>5</v>
      </c>
      <c r="F484" s="188"/>
      <c r="G484" s="135"/>
      <c r="H484" s="136"/>
      <c r="I484" s="265"/>
      <c r="J484" s="49">
        <v>5</v>
      </c>
      <c r="K484" s="188"/>
      <c r="L484" s="135"/>
      <c r="M484" s="136"/>
      <c r="N484" s="268"/>
    </row>
    <row r="485" spans="1:14">
      <c r="A485" s="283" t="s">
        <v>529</v>
      </c>
      <c r="B485" s="286" t="s">
        <v>630</v>
      </c>
      <c r="C485" s="295">
        <v>49.217772698710633</v>
      </c>
      <c r="D485" s="263">
        <f>SUM(G485:G489)</f>
        <v>16.399999999999999</v>
      </c>
      <c r="E485" s="47">
        <v>1</v>
      </c>
      <c r="F485" s="185" t="s">
        <v>631</v>
      </c>
      <c r="G485" s="133">
        <v>14.4</v>
      </c>
      <c r="H485" s="134">
        <v>87.804878048780495</v>
      </c>
      <c r="I485" s="263">
        <v>144.82499999999999</v>
      </c>
      <c r="J485" s="47">
        <v>1</v>
      </c>
      <c r="K485" s="185" t="s">
        <v>464</v>
      </c>
      <c r="L485" s="133">
        <v>58.9</v>
      </c>
      <c r="M485" s="134">
        <v>40.669773865009489</v>
      </c>
      <c r="N485" s="266"/>
    </row>
    <row r="486" spans="1:14">
      <c r="A486" s="284"/>
      <c r="B486" s="287"/>
      <c r="C486" s="296"/>
      <c r="D486" s="264"/>
      <c r="E486" s="48">
        <v>2</v>
      </c>
      <c r="F486" s="186" t="s">
        <v>457</v>
      </c>
      <c r="G486" s="132">
        <v>2</v>
      </c>
      <c r="H486" s="58">
        <v>12.195121951219512</v>
      </c>
      <c r="I486" s="264"/>
      <c r="J486" s="48">
        <v>2</v>
      </c>
      <c r="K486" s="186" t="s">
        <v>465</v>
      </c>
      <c r="L486" s="132">
        <v>36.65</v>
      </c>
      <c r="M486" s="58">
        <v>25.306404281028826</v>
      </c>
      <c r="N486" s="267"/>
    </row>
    <row r="487" spans="1:14">
      <c r="A487" s="284"/>
      <c r="B487" s="287"/>
      <c r="C487" s="296"/>
      <c r="D487" s="264"/>
      <c r="E487" s="48">
        <v>3</v>
      </c>
      <c r="F487" s="186"/>
      <c r="G487" s="132"/>
      <c r="H487" s="58"/>
      <c r="I487" s="264"/>
      <c r="J487" s="48">
        <v>3</v>
      </c>
      <c r="K487" s="186" t="s">
        <v>460</v>
      </c>
      <c r="L487" s="132">
        <v>25.024999999999999</v>
      </c>
      <c r="M487" s="58">
        <v>17.279475228724319</v>
      </c>
      <c r="N487" s="267"/>
    </row>
    <row r="488" spans="1:14">
      <c r="A488" s="284"/>
      <c r="B488" s="287"/>
      <c r="C488" s="296"/>
      <c r="D488" s="264"/>
      <c r="E488" s="48">
        <v>4</v>
      </c>
      <c r="F488" s="186"/>
      <c r="G488" s="132"/>
      <c r="H488" s="58"/>
      <c r="I488" s="264"/>
      <c r="J488" s="48">
        <v>4</v>
      </c>
      <c r="K488" s="186" t="s">
        <v>459</v>
      </c>
      <c r="L488" s="132">
        <v>10.625</v>
      </c>
      <c r="M488" s="58">
        <v>7.3364405316761596</v>
      </c>
      <c r="N488" s="267"/>
    </row>
    <row r="489" spans="1:14">
      <c r="A489" s="285"/>
      <c r="B489" s="288"/>
      <c r="C489" s="297"/>
      <c r="D489" s="265"/>
      <c r="E489" s="49">
        <v>5</v>
      </c>
      <c r="F489" s="188"/>
      <c r="G489" s="135"/>
      <c r="H489" s="136"/>
      <c r="I489" s="265"/>
      <c r="J489" s="49">
        <v>4</v>
      </c>
      <c r="K489" s="188" t="s">
        <v>463</v>
      </c>
      <c r="L489" s="135">
        <v>10.625</v>
      </c>
      <c r="M489" s="136">
        <v>7.3364405316761596</v>
      </c>
      <c r="N489" s="268"/>
    </row>
    <row r="490" spans="1:14">
      <c r="A490" s="283" t="s">
        <v>201</v>
      </c>
      <c r="B490" s="286" t="s">
        <v>405</v>
      </c>
      <c r="C490" s="295">
        <v>69.501090428533402</v>
      </c>
      <c r="D490" s="263">
        <v>21.904761999999998</v>
      </c>
      <c r="E490" s="41">
        <v>1</v>
      </c>
      <c r="F490" s="84" t="s">
        <v>289</v>
      </c>
      <c r="G490" s="191">
        <v>21.904761999999998</v>
      </c>
      <c r="H490" s="123">
        <v>100</v>
      </c>
      <c r="I490" s="263">
        <v>60.214285999999994</v>
      </c>
      <c r="J490" s="41">
        <v>1</v>
      </c>
      <c r="K490" s="84" t="s">
        <v>464</v>
      </c>
      <c r="L490" s="191">
        <v>21.904761999999998</v>
      </c>
      <c r="M490" s="123">
        <v>36.378015011254973</v>
      </c>
      <c r="N490" s="266"/>
    </row>
    <row r="491" spans="1:14">
      <c r="A491" s="284"/>
      <c r="B491" s="287"/>
      <c r="C491" s="296"/>
      <c r="D491" s="264"/>
      <c r="E491" s="42">
        <v>2</v>
      </c>
      <c r="F491" s="186"/>
      <c r="G491" s="132"/>
      <c r="H491" s="58"/>
      <c r="I491" s="264"/>
      <c r="J491" s="42">
        <v>2</v>
      </c>
      <c r="K491" s="186" t="s">
        <v>459</v>
      </c>
      <c r="L491" s="132">
        <v>10.904762</v>
      </c>
      <c r="M491" s="58">
        <v>18.109924943725151</v>
      </c>
      <c r="N491" s="267"/>
    </row>
    <row r="492" spans="1:14">
      <c r="A492" s="284"/>
      <c r="B492" s="287"/>
      <c r="C492" s="296"/>
      <c r="D492" s="264"/>
      <c r="E492" s="42">
        <v>3</v>
      </c>
      <c r="F492" s="186"/>
      <c r="G492" s="132"/>
      <c r="H492" s="58"/>
      <c r="I492" s="264"/>
      <c r="J492" s="42">
        <v>2</v>
      </c>
      <c r="K492" s="186" t="s">
        <v>460</v>
      </c>
      <c r="L492" s="132">
        <v>10.904762</v>
      </c>
      <c r="M492" s="58">
        <v>18.109924943725151</v>
      </c>
      <c r="N492" s="267"/>
    </row>
    <row r="493" spans="1:14">
      <c r="A493" s="284"/>
      <c r="B493" s="287"/>
      <c r="C493" s="296"/>
      <c r="D493" s="264"/>
      <c r="E493" s="42">
        <v>4</v>
      </c>
      <c r="F493" s="186"/>
      <c r="G493" s="132"/>
      <c r="H493" s="58"/>
      <c r="I493" s="264"/>
      <c r="J493" s="42">
        <v>4</v>
      </c>
      <c r="K493" s="186" t="s">
        <v>465</v>
      </c>
      <c r="L493" s="132">
        <v>9.5</v>
      </c>
      <c r="M493" s="58">
        <v>15.776986876503029</v>
      </c>
      <c r="N493" s="267"/>
    </row>
    <row r="494" spans="1:14">
      <c r="A494" s="285"/>
      <c r="B494" s="288"/>
      <c r="C494" s="297"/>
      <c r="D494" s="265"/>
      <c r="E494" s="43">
        <v>5</v>
      </c>
      <c r="F494" s="188"/>
      <c r="G494" s="135"/>
      <c r="H494" s="136"/>
      <c r="I494" s="265"/>
      <c r="J494" s="43">
        <v>5</v>
      </c>
      <c r="K494" s="188" t="s">
        <v>466</v>
      </c>
      <c r="L494" s="135">
        <v>5.5</v>
      </c>
      <c r="M494" s="136">
        <v>9.1340450337649113</v>
      </c>
      <c r="N494" s="268"/>
    </row>
    <row r="495" spans="1:14">
      <c r="A495" s="283" t="s">
        <v>202</v>
      </c>
      <c r="B495" s="286" t="s">
        <v>406</v>
      </c>
      <c r="C495" s="295">
        <v>72.13657169413905</v>
      </c>
      <c r="D495" s="263">
        <f t="shared" ref="D495:D541" si="110">SUM(G495:G499)</f>
        <v>107.14552400000002</v>
      </c>
      <c r="E495" s="41">
        <v>1</v>
      </c>
      <c r="F495" s="84" t="s">
        <v>290</v>
      </c>
      <c r="G495" s="191">
        <v>43.747762000000009</v>
      </c>
      <c r="H495" s="123">
        <v>40.830228241732264</v>
      </c>
      <c r="I495" s="263">
        <f t="shared" ref="I495" si="111">SUM(L495:L499)</f>
        <v>144.54254</v>
      </c>
      <c r="J495" s="41">
        <v>1</v>
      </c>
      <c r="K495" s="84" t="s">
        <v>464</v>
      </c>
      <c r="L495" s="191">
        <v>66.272015999999994</v>
      </c>
      <c r="M495" s="123">
        <v>45.849489015482916</v>
      </c>
      <c r="N495" s="266"/>
    </row>
    <row r="496" spans="1:14">
      <c r="A496" s="284"/>
      <c r="B496" s="287"/>
      <c r="C496" s="296"/>
      <c r="D496" s="264"/>
      <c r="E496" s="42">
        <v>2</v>
      </c>
      <c r="F496" s="186" t="s">
        <v>632</v>
      </c>
      <c r="G496" s="132">
        <v>40.647762000000007</v>
      </c>
      <c r="H496" s="58">
        <v>37.936966923601979</v>
      </c>
      <c r="I496" s="264"/>
      <c r="J496" s="42">
        <v>2</v>
      </c>
      <c r="K496" s="186" t="s">
        <v>462</v>
      </c>
      <c r="L496" s="132">
        <v>44.822761999999997</v>
      </c>
      <c r="M496" s="58">
        <v>31.01008325991781</v>
      </c>
      <c r="N496" s="267"/>
    </row>
    <row r="497" spans="1:14">
      <c r="A497" s="284"/>
      <c r="B497" s="287"/>
      <c r="C497" s="296"/>
      <c r="D497" s="264"/>
      <c r="E497" s="42">
        <v>3</v>
      </c>
      <c r="F497" s="186" t="s">
        <v>633</v>
      </c>
      <c r="G497" s="132">
        <v>11.375</v>
      </c>
      <c r="H497" s="58">
        <v>10.616402417332901</v>
      </c>
      <c r="I497" s="264"/>
      <c r="J497" s="42">
        <v>3</v>
      </c>
      <c r="K497" s="186" t="s">
        <v>459</v>
      </c>
      <c r="L497" s="132">
        <v>22.298508000000002</v>
      </c>
      <c r="M497" s="58">
        <v>15.426951816399523</v>
      </c>
      <c r="N497" s="267"/>
    </row>
    <row r="498" spans="1:14">
      <c r="A498" s="284"/>
      <c r="B498" s="287"/>
      <c r="C498" s="296"/>
      <c r="D498" s="264"/>
      <c r="E498" s="42">
        <v>3</v>
      </c>
      <c r="F498" s="186" t="s">
        <v>634</v>
      </c>
      <c r="G498" s="132">
        <v>11.375</v>
      </c>
      <c r="H498" s="58">
        <v>10.616402417332901</v>
      </c>
      <c r="I498" s="264"/>
      <c r="J498" s="42">
        <v>4</v>
      </c>
      <c r="K498" s="186" t="s">
        <v>458</v>
      </c>
      <c r="L498" s="132">
        <v>11.149254000000001</v>
      </c>
      <c r="M498" s="58">
        <v>7.7134759081997615</v>
      </c>
      <c r="N498" s="267"/>
    </row>
    <row r="499" spans="1:14">
      <c r="A499" s="285"/>
      <c r="B499" s="288"/>
      <c r="C499" s="297"/>
      <c r="D499" s="265"/>
      <c r="E499" s="43">
        <v>5</v>
      </c>
      <c r="F499" s="188"/>
      <c r="G499" s="135"/>
      <c r="H499" s="136"/>
      <c r="I499" s="265"/>
      <c r="J499" s="43">
        <v>5</v>
      </c>
      <c r="K499" s="188"/>
      <c r="L499" s="135"/>
      <c r="M499" s="136"/>
      <c r="N499" s="268"/>
    </row>
    <row r="500" spans="1:14">
      <c r="A500" s="283" t="s">
        <v>203</v>
      </c>
      <c r="B500" s="286" t="s">
        <v>407</v>
      </c>
      <c r="C500" s="295">
        <v>39.709106930008836</v>
      </c>
      <c r="D500" s="263">
        <v>3.1666666999999999</v>
      </c>
      <c r="E500" s="41">
        <v>1</v>
      </c>
      <c r="F500" s="185" t="s">
        <v>635</v>
      </c>
      <c r="G500" s="133">
        <v>3.1666666999999999</v>
      </c>
      <c r="H500" s="134">
        <v>100</v>
      </c>
      <c r="I500" s="263">
        <f t="shared" ref="I500" si="112">SUM(L500:L504)</f>
        <v>39.666665799999997</v>
      </c>
      <c r="J500" s="41">
        <v>1</v>
      </c>
      <c r="K500" s="185" t="s">
        <v>465</v>
      </c>
      <c r="L500" s="133">
        <v>11.4999997</v>
      </c>
      <c r="M500" s="134">
        <v>28.991596515782788</v>
      </c>
      <c r="N500" s="266"/>
    </row>
    <row r="501" spans="1:14">
      <c r="A501" s="284"/>
      <c r="B501" s="287"/>
      <c r="C501" s="296"/>
      <c r="D501" s="264"/>
      <c r="E501" s="42">
        <v>2</v>
      </c>
      <c r="F501" s="186"/>
      <c r="G501" s="132"/>
      <c r="H501" s="58"/>
      <c r="I501" s="264"/>
      <c r="J501" s="42">
        <v>1</v>
      </c>
      <c r="K501" s="186" t="s">
        <v>466</v>
      </c>
      <c r="L501" s="132">
        <v>11.4999997</v>
      </c>
      <c r="M501" s="58">
        <v>28.991596515782788</v>
      </c>
      <c r="N501" s="267"/>
    </row>
    <row r="502" spans="1:14">
      <c r="A502" s="284"/>
      <c r="B502" s="287"/>
      <c r="C502" s="296"/>
      <c r="D502" s="264"/>
      <c r="E502" s="42">
        <v>3</v>
      </c>
      <c r="F502" s="186"/>
      <c r="G502" s="132"/>
      <c r="H502" s="58"/>
      <c r="I502" s="264"/>
      <c r="J502" s="42">
        <v>3</v>
      </c>
      <c r="K502" s="186" t="s">
        <v>462</v>
      </c>
      <c r="L502" s="132">
        <v>8.3333329999999997</v>
      </c>
      <c r="M502" s="58">
        <v>21.008402980015532</v>
      </c>
      <c r="N502" s="267"/>
    </row>
    <row r="503" spans="1:14">
      <c r="A503" s="284"/>
      <c r="B503" s="287"/>
      <c r="C503" s="296"/>
      <c r="D503" s="264"/>
      <c r="E503" s="42">
        <v>4</v>
      </c>
      <c r="F503" s="186"/>
      <c r="G503" s="132"/>
      <c r="H503" s="58"/>
      <c r="I503" s="264"/>
      <c r="J503" s="42">
        <v>4</v>
      </c>
      <c r="K503" s="186" t="s">
        <v>464</v>
      </c>
      <c r="L503" s="132">
        <v>5.1666667000000004</v>
      </c>
      <c r="M503" s="58">
        <v>13.025210452651661</v>
      </c>
      <c r="N503" s="267"/>
    </row>
    <row r="504" spans="1:14">
      <c r="A504" s="285"/>
      <c r="B504" s="288"/>
      <c r="C504" s="297"/>
      <c r="D504" s="265"/>
      <c r="E504" s="83">
        <v>5</v>
      </c>
      <c r="F504" s="188"/>
      <c r="G504" s="135"/>
      <c r="H504" s="136"/>
      <c r="I504" s="265"/>
      <c r="J504" s="83">
        <v>5</v>
      </c>
      <c r="K504" s="188" t="s">
        <v>461</v>
      </c>
      <c r="L504" s="135">
        <v>3.1666666999999999</v>
      </c>
      <c r="M504" s="136">
        <v>7.9831935357672554</v>
      </c>
      <c r="N504" s="268"/>
    </row>
    <row r="505" spans="1:14">
      <c r="A505" s="283" t="s">
        <v>204</v>
      </c>
      <c r="B505" s="286" t="s">
        <v>408</v>
      </c>
      <c r="C505" s="295">
        <v>281.23232474605857</v>
      </c>
      <c r="D505" s="263">
        <f t="shared" si="110"/>
        <v>80.410715899999985</v>
      </c>
      <c r="E505" s="41">
        <v>1</v>
      </c>
      <c r="F505" s="84" t="s">
        <v>291</v>
      </c>
      <c r="G505" s="191">
        <v>70.327382499999999</v>
      </c>
      <c r="H505" s="123">
        <v>87.460211879546279</v>
      </c>
      <c r="I505" s="263">
        <v>414.97619699999996</v>
      </c>
      <c r="J505" s="41">
        <v>1</v>
      </c>
      <c r="K505" s="84" t="s">
        <v>465</v>
      </c>
      <c r="L505" s="191">
        <v>127.29762119999999</v>
      </c>
      <c r="M505" s="123">
        <v>30.675885055643313</v>
      </c>
      <c r="N505" s="266"/>
    </row>
    <row r="506" spans="1:14">
      <c r="A506" s="284"/>
      <c r="B506" s="287"/>
      <c r="C506" s="296"/>
      <c r="D506" s="264"/>
      <c r="E506" s="42">
        <v>2</v>
      </c>
      <c r="F506" s="85" t="s">
        <v>636</v>
      </c>
      <c r="G506" s="192">
        <v>3.1666666999999999</v>
      </c>
      <c r="H506" s="124">
        <v>3.9381152929145857</v>
      </c>
      <c r="I506" s="264"/>
      <c r="J506" s="42">
        <v>2</v>
      </c>
      <c r="K506" s="85" t="s">
        <v>464</v>
      </c>
      <c r="L506" s="192">
        <v>108.54762139999998</v>
      </c>
      <c r="M506" s="124">
        <v>26.157553658433077</v>
      </c>
      <c r="N506" s="267"/>
    </row>
    <row r="507" spans="1:14">
      <c r="A507" s="284"/>
      <c r="B507" s="287"/>
      <c r="C507" s="296"/>
      <c r="D507" s="264"/>
      <c r="E507" s="42">
        <v>2</v>
      </c>
      <c r="F507" s="186" t="s">
        <v>637</v>
      </c>
      <c r="G507" s="132">
        <v>3.1666666999999999</v>
      </c>
      <c r="H507" s="58">
        <v>3.9381152929145857</v>
      </c>
      <c r="I507" s="264"/>
      <c r="J507" s="42">
        <v>2</v>
      </c>
      <c r="K507" s="186" t="s">
        <v>466</v>
      </c>
      <c r="L507" s="132">
        <v>101.79762119999999</v>
      </c>
      <c r="M507" s="58">
        <v>24.530954289891465</v>
      </c>
      <c r="N507" s="267"/>
    </row>
    <row r="508" spans="1:14">
      <c r="A508" s="284"/>
      <c r="B508" s="287"/>
      <c r="C508" s="296"/>
      <c r="D508" s="264"/>
      <c r="E508" s="42">
        <v>4</v>
      </c>
      <c r="F508" s="186" t="s">
        <v>293</v>
      </c>
      <c r="G508" s="132">
        <v>2</v>
      </c>
      <c r="H508" s="58">
        <v>2.4872306851330999</v>
      </c>
      <c r="I508" s="264"/>
      <c r="J508" s="42">
        <v>3</v>
      </c>
      <c r="K508" s="186" t="s">
        <v>462</v>
      </c>
      <c r="L508" s="132">
        <v>41.458333199999998</v>
      </c>
      <c r="M508" s="58">
        <v>9.9905328304890659</v>
      </c>
      <c r="N508" s="267"/>
    </row>
    <row r="509" spans="1:14">
      <c r="A509" s="285"/>
      <c r="B509" s="288"/>
      <c r="C509" s="297"/>
      <c r="D509" s="265"/>
      <c r="E509" s="43">
        <v>4</v>
      </c>
      <c r="F509" s="188" t="s">
        <v>292</v>
      </c>
      <c r="G509" s="135">
        <v>1.75</v>
      </c>
      <c r="H509" s="136">
        <v>2.176326849491462</v>
      </c>
      <c r="I509" s="265"/>
      <c r="J509" s="43">
        <v>3</v>
      </c>
      <c r="K509" s="188" t="s">
        <v>458</v>
      </c>
      <c r="L509" s="135">
        <v>34.125</v>
      </c>
      <c r="M509" s="136">
        <v>8.2233632306385012</v>
      </c>
      <c r="N509" s="268"/>
    </row>
    <row r="510" spans="1:14">
      <c r="A510" s="283" t="s">
        <v>205</v>
      </c>
      <c r="B510" s="286" t="s">
        <v>409</v>
      </c>
      <c r="C510" s="295">
        <v>24.891717135359094</v>
      </c>
      <c r="D510" s="263">
        <f t="shared" si="110"/>
        <v>18</v>
      </c>
      <c r="E510" s="41">
        <v>1</v>
      </c>
      <c r="F510" s="84" t="s">
        <v>638</v>
      </c>
      <c r="G510" s="191">
        <v>4.5</v>
      </c>
      <c r="H510" s="123">
        <v>25</v>
      </c>
      <c r="I510" s="263">
        <f t="shared" ref="I510" si="113">SUM(L510:L514)</f>
        <v>13.5</v>
      </c>
      <c r="J510" s="41">
        <v>1</v>
      </c>
      <c r="K510" s="84" t="s">
        <v>464</v>
      </c>
      <c r="L510" s="191">
        <v>4.5</v>
      </c>
      <c r="M510" s="123">
        <v>33.333333333333336</v>
      </c>
      <c r="N510" s="266"/>
    </row>
    <row r="511" spans="1:14">
      <c r="A511" s="284"/>
      <c r="B511" s="287"/>
      <c r="C511" s="296"/>
      <c r="D511" s="264"/>
      <c r="E511" s="42">
        <v>1</v>
      </c>
      <c r="F511" s="186" t="s">
        <v>429</v>
      </c>
      <c r="G511" s="132">
        <v>4.5</v>
      </c>
      <c r="H511" s="58">
        <v>25</v>
      </c>
      <c r="I511" s="264"/>
      <c r="J511" s="42">
        <v>2</v>
      </c>
      <c r="K511" s="186" t="s">
        <v>458</v>
      </c>
      <c r="L511" s="132">
        <v>2.25</v>
      </c>
      <c r="M511" s="58">
        <v>16.666666666666668</v>
      </c>
      <c r="N511" s="267"/>
    </row>
    <row r="512" spans="1:14">
      <c r="A512" s="284"/>
      <c r="B512" s="287"/>
      <c r="C512" s="296"/>
      <c r="D512" s="264"/>
      <c r="E512" s="42">
        <v>1</v>
      </c>
      <c r="F512" s="186" t="s">
        <v>311</v>
      </c>
      <c r="G512" s="132">
        <v>4.5</v>
      </c>
      <c r="H512" s="58">
        <v>25</v>
      </c>
      <c r="I512" s="264"/>
      <c r="J512" s="42">
        <v>2</v>
      </c>
      <c r="K512" s="186" t="s">
        <v>462</v>
      </c>
      <c r="L512" s="132">
        <v>2.25</v>
      </c>
      <c r="M512" s="58">
        <v>16.666666666666668</v>
      </c>
      <c r="N512" s="267"/>
    </row>
    <row r="513" spans="1:14">
      <c r="A513" s="284"/>
      <c r="B513" s="287"/>
      <c r="C513" s="296"/>
      <c r="D513" s="264"/>
      <c r="E513" s="42">
        <v>1</v>
      </c>
      <c r="F513" s="186" t="s">
        <v>639</v>
      </c>
      <c r="G513" s="132">
        <v>4.5</v>
      </c>
      <c r="H513" s="58">
        <v>25</v>
      </c>
      <c r="I513" s="264"/>
      <c r="J513" s="42">
        <v>2</v>
      </c>
      <c r="K513" s="186" t="s">
        <v>465</v>
      </c>
      <c r="L513" s="132">
        <v>2.25</v>
      </c>
      <c r="M513" s="58">
        <v>16.666666666666668</v>
      </c>
      <c r="N513" s="267"/>
    </row>
    <row r="514" spans="1:14">
      <c r="A514" s="285"/>
      <c r="B514" s="288"/>
      <c r="C514" s="297"/>
      <c r="D514" s="265"/>
      <c r="E514" s="43">
        <v>2</v>
      </c>
      <c r="F514" s="188"/>
      <c r="G514" s="135"/>
      <c r="H514" s="136"/>
      <c r="I514" s="265"/>
      <c r="J514" s="43">
        <v>2</v>
      </c>
      <c r="K514" s="188" t="s">
        <v>466</v>
      </c>
      <c r="L514" s="135">
        <v>2.25</v>
      </c>
      <c r="M514" s="136">
        <v>16.666666666666668</v>
      </c>
      <c r="N514" s="268"/>
    </row>
    <row r="515" spans="1:14">
      <c r="A515" s="283" t="s">
        <v>206</v>
      </c>
      <c r="B515" s="286" t="s">
        <v>410</v>
      </c>
      <c r="C515" s="295">
        <v>109.61541424176116</v>
      </c>
      <c r="D515" s="263">
        <f t="shared" si="110"/>
        <v>19.350000000000001</v>
      </c>
      <c r="E515" s="41">
        <v>1</v>
      </c>
      <c r="F515" s="84" t="s">
        <v>294</v>
      </c>
      <c r="G515" s="191">
        <v>19.350000000000001</v>
      </c>
      <c r="H515" s="123">
        <v>100</v>
      </c>
      <c r="I515" s="263">
        <v>246.52857420000001</v>
      </c>
      <c r="J515" s="41">
        <v>1</v>
      </c>
      <c r="K515" s="84" t="s">
        <v>464</v>
      </c>
      <c r="L515" s="191">
        <v>53.330953200000003</v>
      </c>
      <c r="M515" s="123">
        <v>21.632767468461669</v>
      </c>
      <c r="N515" s="266"/>
    </row>
    <row r="516" spans="1:14">
      <c r="A516" s="284"/>
      <c r="B516" s="287"/>
      <c r="C516" s="296"/>
      <c r="D516" s="264"/>
      <c r="E516" s="42">
        <v>2</v>
      </c>
      <c r="F516" s="186"/>
      <c r="G516" s="132"/>
      <c r="H516" s="58"/>
      <c r="I516" s="264"/>
      <c r="J516" s="42">
        <v>2</v>
      </c>
      <c r="K516" s="186" t="s">
        <v>466</v>
      </c>
      <c r="L516" s="132">
        <v>39.866667500000005</v>
      </c>
      <c r="M516" s="58">
        <v>16.171215701615814</v>
      </c>
      <c r="N516" s="267"/>
    </row>
    <row r="517" spans="1:14">
      <c r="A517" s="284"/>
      <c r="B517" s="287"/>
      <c r="C517" s="296"/>
      <c r="D517" s="264"/>
      <c r="E517" s="42">
        <v>3</v>
      </c>
      <c r="F517" s="186"/>
      <c r="G517" s="132"/>
      <c r="H517" s="58"/>
      <c r="I517" s="264"/>
      <c r="J517" s="42">
        <v>3</v>
      </c>
      <c r="K517" s="186" t="s">
        <v>465</v>
      </c>
      <c r="L517" s="132">
        <v>38.690476000000004</v>
      </c>
      <c r="M517" s="58">
        <v>15.694114211933812</v>
      </c>
      <c r="N517" s="267"/>
    </row>
    <row r="518" spans="1:14">
      <c r="A518" s="284"/>
      <c r="B518" s="287"/>
      <c r="C518" s="296"/>
      <c r="D518" s="264"/>
      <c r="E518" s="42">
        <v>4</v>
      </c>
      <c r="F518" s="186"/>
      <c r="G518" s="132"/>
      <c r="H518" s="58"/>
      <c r="I518" s="264"/>
      <c r="J518" s="42">
        <v>4</v>
      </c>
      <c r="K518" s="186" t="s">
        <v>461</v>
      </c>
      <c r="L518" s="132">
        <v>36.066667500000008</v>
      </c>
      <c r="M518" s="58">
        <v>14.629812230504514</v>
      </c>
      <c r="N518" s="267"/>
    </row>
    <row r="519" spans="1:14">
      <c r="A519" s="285"/>
      <c r="B519" s="288"/>
      <c r="C519" s="297"/>
      <c r="D519" s="265"/>
      <c r="E519" s="43">
        <v>5</v>
      </c>
      <c r="F519" s="188"/>
      <c r="G519" s="135"/>
      <c r="H519" s="136"/>
      <c r="I519" s="265"/>
      <c r="J519" s="43">
        <v>5</v>
      </c>
      <c r="K519" s="188" t="s">
        <v>458</v>
      </c>
      <c r="L519" s="135">
        <v>33.633334000000005</v>
      </c>
      <c r="M519" s="136">
        <v>13.642773098064669</v>
      </c>
      <c r="N519" s="268"/>
    </row>
    <row r="520" spans="1:14">
      <c r="A520" s="283" t="s">
        <v>207</v>
      </c>
      <c r="B520" s="286" t="s">
        <v>411</v>
      </c>
      <c r="C520" s="295">
        <v>11.186611069723034</v>
      </c>
      <c r="D520" s="263">
        <f t="shared" si="110"/>
        <v>4.5</v>
      </c>
      <c r="E520" s="41">
        <v>1</v>
      </c>
      <c r="F520" s="185" t="s">
        <v>640</v>
      </c>
      <c r="G520" s="133">
        <v>4.5</v>
      </c>
      <c r="H520" s="134">
        <v>100</v>
      </c>
      <c r="I520" s="263">
        <f t="shared" ref="I520" si="114">SUM(L520:L524)</f>
        <v>8</v>
      </c>
      <c r="J520" s="41">
        <v>1</v>
      </c>
      <c r="K520" s="185" t="s">
        <v>464</v>
      </c>
      <c r="L520" s="133">
        <v>8</v>
      </c>
      <c r="M520" s="134">
        <v>100</v>
      </c>
      <c r="N520" s="266"/>
    </row>
    <row r="521" spans="1:14">
      <c r="A521" s="284"/>
      <c r="B521" s="287"/>
      <c r="C521" s="296"/>
      <c r="D521" s="264"/>
      <c r="E521" s="42">
        <v>2</v>
      </c>
      <c r="F521" s="186"/>
      <c r="G521" s="132"/>
      <c r="H521" s="58"/>
      <c r="I521" s="264"/>
      <c r="J521" s="42">
        <v>2</v>
      </c>
      <c r="K521" s="186"/>
      <c r="L521" s="132"/>
      <c r="M521" s="58"/>
      <c r="N521" s="267"/>
    </row>
    <row r="522" spans="1:14">
      <c r="A522" s="284"/>
      <c r="B522" s="287"/>
      <c r="C522" s="296"/>
      <c r="D522" s="264"/>
      <c r="E522" s="42">
        <v>3</v>
      </c>
      <c r="F522" s="186"/>
      <c r="G522" s="132"/>
      <c r="H522" s="58"/>
      <c r="I522" s="264"/>
      <c r="J522" s="42">
        <v>3</v>
      </c>
      <c r="K522" s="186"/>
      <c r="L522" s="132"/>
      <c r="M522" s="58"/>
      <c r="N522" s="267"/>
    </row>
    <row r="523" spans="1:14">
      <c r="A523" s="284"/>
      <c r="B523" s="287"/>
      <c r="C523" s="296"/>
      <c r="D523" s="264"/>
      <c r="E523" s="42">
        <v>4</v>
      </c>
      <c r="F523" s="186"/>
      <c r="G523" s="132"/>
      <c r="H523" s="58"/>
      <c r="I523" s="264"/>
      <c r="J523" s="42">
        <v>4</v>
      </c>
      <c r="K523" s="186"/>
      <c r="L523" s="132"/>
      <c r="M523" s="58"/>
      <c r="N523" s="267"/>
    </row>
    <row r="524" spans="1:14">
      <c r="A524" s="285"/>
      <c r="B524" s="288"/>
      <c r="C524" s="297"/>
      <c r="D524" s="265"/>
      <c r="E524" s="83">
        <v>5</v>
      </c>
      <c r="F524" s="188"/>
      <c r="G524" s="135"/>
      <c r="H524" s="136"/>
      <c r="I524" s="265"/>
      <c r="J524" s="83">
        <v>5</v>
      </c>
      <c r="K524" s="188"/>
      <c r="L524" s="135"/>
      <c r="M524" s="136"/>
      <c r="N524" s="268"/>
    </row>
    <row r="525" spans="1:14">
      <c r="A525" s="283" t="s">
        <v>412</v>
      </c>
      <c r="B525" s="286" t="s">
        <v>413</v>
      </c>
      <c r="C525" s="295">
        <v>6.2462963056894658</v>
      </c>
      <c r="D525" s="263">
        <f t="shared" si="110"/>
        <v>5.6</v>
      </c>
      <c r="E525" s="41">
        <v>1</v>
      </c>
      <c r="F525" s="84" t="s">
        <v>430</v>
      </c>
      <c r="G525" s="191">
        <v>2.8</v>
      </c>
      <c r="H525" s="123">
        <v>50</v>
      </c>
      <c r="I525" s="263">
        <f t="shared" ref="I525" si="115">SUM(L525:L529)</f>
        <v>8.3999999999999986</v>
      </c>
      <c r="J525" s="41">
        <v>1</v>
      </c>
      <c r="K525" s="84" t="s">
        <v>460</v>
      </c>
      <c r="L525" s="191">
        <v>2.8</v>
      </c>
      <c r="M525" s="123">
        <v>33.333333333333336</v>
      </c>
      <c r="N525" s="266"/>
    </row>
    <row r="526" spans="1:14">
      <c r="A526" s="284"/>
      <c r="B526" s="287"/>
      <c r="C526" s="296"/>
      <c r="D526" s="264"/>
      <c r="E526" s="42">
        <v>1</v>
      </c>
      <c r="F526" s="186" t="s">
        <v>641</v>
      </c>
      <c r="G526" s="132">
        <v>2.8</v>
      </c>
      <c r="H526" s="58">
        <v>50</v>
      </c>
      <c r="I526" s="264"/>
      <c r="J526" s="42">
        <v>1</v>
      </c>
      <c r="K526" s="186" t="s">
        <v>461</v>
      </c>
      <c r="L526" s="132">
        <v>2.8</v>
      </c>
      <c r="M526" s="58">
        <v>33.333333333333336</v>
      </c>
      <c r="N526" s="267"/>
    </row>
    <row r="527" spans="1:14">
      <c r="A527" s="284"/>
      <c r="B527" s="287"/>
      <c r="C527" s="296"/>
      <c r="D527" s="264"/>
      <c r="E527" s="42">
        <v>3</v>
      </c>
      <c r="F527" s="186"/>
      <c r="G527" s="132"/>
      <c r="H527" s="58"/>
      <c r="I527" s="264"/>
      <c r="J527" s="42">
        <v>3</v>
      </c>
      <c r="K527" s="186" t="s">
        <v>466</v>
      </c>
      <c r="L527" s="132">
        <v>2.8</v>
      </c>
      <c r="M527" s="58">
        <v>33.333333333333336</v>
      </c>
      <c r="N527" s="267"/>
    </row>
    <row r="528" spans="1:14">
      <c r="A528" s="284"/>
      <c r="B528" s="287"/>
      <c r="C528" s="296"/>
      <c r="D528" s="264"/>
      <c r="E528" s="42">
        <v>4</v>
      </c>
      <c r="F528" s="186"/>
      <c r="G528" s="132"/>
      <c r="H528" s="58"/>
      <c r="I528" s="264"/>
      <c r="J528" s="42">
        <v>4</v>
      </c>
      <c r="K528" s="186"/>
      <c r="L528" s="132"/>
      <c r="M528" s="58"/>
      <c r="N528" s="267"/>
    </row>
    <row r="529" spans="1:14">
      <c r="A529" s="285"/>
      <c r="B529" s="288"/>
      <c r="C529" s="297"/>
      <c r="D529" s="265"/>
      <c r="E529" s="43">
        <v>5</v>
      </c>
      <c r="F529" s="188"/>
      <c r="G529" s="135"/>
      <c r="H529" s="136"/>
      <c r="I529" s="265"/>
      <c r="J529" s="43">
        <v>5</v>
      </c>
      <c r="K529" s="188"/>
      <c r="L529" s="135"/>
      <c r="M529" s="136"/>
      <c r="N529" s="268"/>
    </row>
    <row r="530" spans="1:14">
      <c r="A530" s="283" t="s">
        <v>208</v>
      </c>
      <c r="B530" s="286" t="s">
        <v>414</v>
      </c>
      <c r="C530" s="295">
        <v>32.886473389242596</v>
      </c>
      <c r="D530" s="263">
        <f>SUM(G530:G535)</f>
        <v>11.657142</v>
      </c>
      <c r="E530" s="41">
        <v>1</v>
      </c>
      <c r="F530" s="84" t="s">
        <v>431</v>
      </c>
      <c r="G530" s="191">
        <v>11.657142</v>
      </c>
      <c r="H530" s="123">
        <v>100</v>
      </c>
      <c r="I530" s="263">
        <f t="shared" ref="I530" si="116">SUM(L530:L535)</f>
        <v>38.721425999999994</v>
      </c>
      <c r="J530" s="41">
        <v>1</v>
      </c>
      <c r="K530" s="84" t="s">
        <v>458</v>
      </c>
      <c r="L530" s="191">
        <v>10.107142</v>
      </c>
      <c r="M530" s="123">
        <v>26.10219468673494</v>
      </c>
      <c r="N530" s="266"/>
    </row>
    <row r="531" spans="1:14">
      <c r="A531" s="284"/>
      <c r="B531" s="287"/>
      <c r="C531" s="296"/>
      <c r="D531" s="264"/>
      <c r="E531" s="42">
        <v>2</v>
      </c>
      <c r="F531" s="186"/>
      <c r="G531" s="132"/>
      <c r="H531" s="58"/>
      <c r="I531" s="264"/>
      <c r="J531" s="42">
        <v>2</v>
      </c>
      <c r="K531" s="186" t="s">
        <v>462</v>
      </c>
      <c r="L531" s="132">
        <v>10.107142</v>
      </c>
      <c r="M531" s="58">
        <v>26.10219468673494</v>
      </c>
      <c r="N531" s="267"/>
    </row>
    <row r="532" spans="1:14">
      <c r="A532" s="284"/>
      <c r="B532" s="287"/>
      <c r="C532" s="296"/>
      <c r="D532" s="264"/>
      <c r="E532" s="42">
        <v>3</v>
      </c>
      <c r="F532" s="186"/>
      <c r="G532" s="132"/>
      <c r="H532" s="58"/>
      <c r="I532" s="264"/>
      <c r="J532" s="42">
        <v>2</v>
      </c>
      <c r="K532" s="186" t="s">
        <v>465</v>
      </c>
      <c r="L532" s="132">
        <v>10.107142</v>
      </c>
      <c r="M532" s="58">
        <v>26.10219468673494</v>
      </c>
      <c r="N532" s="267"/>
    </row>
    <row r="533" spans="1:14">
      <c r="A533" s="284"/>
      <c r="B533" s="287"/>
      <c r="C533" s="296"/>
      <c r="D533" s="264"/>
      <c r="E533" s="42">
        <v>4</v>
      </c>
      <c r="F533" s="186"/>
      <c r="G533" s="132"/>
      <c r="H533" s="58"/>
      <c r="I533" s="264"/>
      <c r="J533" s="42">
        <v>4</v>
      </c>
      <c r="K533" s="186" t="s">
        <v>459</v>
      </c>
      <c r="L533" s="132">
        <v>2.8</v>
      </c>
      <c r="M533" s="58">
        <v>7.2311386465983984</v>
      </c>
      <c r="N533" s="267"/>
    </row>
    <row r="534" spans="1:14">
      <c r="A534" s="284"/>
      <c r="B534" s="287"/>
      <c r="C534" s="296"/>
      <c r="D534" s="264"/>
      <c r="E534" s="42">
        <v>5</v>
      </c>
      <c r="F534" s="186"/>
      <c r="G534" s="132"/>
      <c r="H534" s="58"/>
      <c r="I534" s="264"/>
      <c r="J534" s="42">
        <v>4</v>
      </c>
      <c r="K534" s="186" t="s">
        <v>463</v>
      </c>
      <c r="L534" s="132">
        <v>2.8</v>
      </c>
      <c r="M534" s="58">
        <v>7.2311386465983984</v>
      </c>
      <c r="N534" s="267"/>
    </row>
    <row r="535" spans="1:14">
      <c r="A535" s="285"/>
      <c r="B535" s="288"/>
      <c r="C535" s="297"/>
      <c r="D535" s="265"/>
      <c r="E535" s="211" t="s">
        <v>468</v>
      </c>
      <c r="F535" s="188"/>
      <c r="G535" s="135"/>
      <c r="H535" s="136"/>
      <c r="I535" s="265"/>
      <c r="J535" s="43">
        <v>4</v>
      </c>
      <c r="K535" s="188" t="s">
        <v>464</v>
      </c>
      <c r="L535" s="135">
        <v>2.8</v>
      </c>
      <c r="M535" s="136">
        <v>7.2311386465983984</v>
      </c>
      <c r="N535" s="268"/>
    </row>
    <row r="536" spans="1:14">
      <c r="A536" s="283" t="s">
        <v>209</v>
      </c>
      <c r="B536" s="286" t="s">
        <v>415</v>
      </c>
      <c r="C536" s="295">
        <v>244.5175358140049</v>
      </c>
      <c r="D536" s="263">
        <f t="shared" ref="D536" si="117">SUM(G536:G540)</f>
        <v>0</v>
      </c>
      <c r="E536" s="41">
        <v>1</v>
      </c>
      <c r="F536" s="84"/>
      <c r="G536" s="191"/>
      <c r="H536" s="123"/>
      <c r="I536" s="263">
        <f t="shared" ref="I536" si="118">SUM(L536:L540)</f>
        <v>229.27301009999996</v>
      </c>
      <c r="J536" s="41">
        <v>1</v>
      </c>
      <c r="K536" s="84" t="s">
        <v>465</v>
      </c>
      <c r="L536" s="191">
        <v>87.4960296</v>
      </c>
      <c r="M536" s="123">
        <v>38.162376618965155</v>
      </c>
      <c r="N536" s="266"/>
    </row>
    <row r="537" spans="1:14">
      <c r="A537" s="284"/>
      <c r="B537" s="287"/>
      <c r="C537" s="296"/>
      <c r="D537" s="264"/>
      <c r="E537" s="42">
        <v>2</v>
      </c>
      <c r="F537" s="186"/>
      <c r="G537" s="132"/>
      <c r="H537" s="58"/>
      <c r="I537" s="264"/>
      <c r="J537" s="42">
        <v>2</v>
      </c>
      <c r="K537" s="186" t="s">
        <v>464</v>
      </c>
      <c r="L537" s="132">
        <v>74.56031569999999</v>
      </c>
      <c r="M537" s="58">
        <v>32.520319625707224</v>
      </c>
      <c r="N537" s="267"/>
    </row>
    <row r="538" spans="1:14">
      <c r="A538" s="284"/>
      <c r="B538" s="287"/>
      <c r="C538" s="296"/>
      <c r="D538" s="264"/>
      <c r="E538" s="42">
        <v>3</v>
      </c>
      <c r="F538" s="186"/>
      <c r="G538" s="132"/>
      <c r="H538" s="58"/>
      <c r="I538" s="264"/>
      <c r="J538" s="42">
        <v>3</v>
      </c>
      <c r="K538" s="186" t="s">
        <v>466</v>
      </c>
      <c r="L538" s="132">
        <v>41.077776199999995</v>
      </c>
      <c r="M538" s="58">
        <v>17.916533735080055</v>
      </c>
      <c r="N538" s="267"/>
    </row>
    <row r="539" spans="1:14">
      <c r="A539" s="284"/>
      <c r="B539" s="287"/>
      <c r="C539" s="296"/>
      <c r="D539" s="264"/>
      <c r="E539" s="42">
        <v>4</v>
      </c>
      <c r="F539" s="186"/>
      <c r="G539" s="132"/>
      <c r="H539" s="58"/>
      <c r="I539" s="264"/>
      <c r="J539" s="42">
        <v>4</v>
      </c>
      <c r="K539" s="186" t="s">
        <v>463</v>
      </c>
      <c r="L539" s="132">
        <v>13.888889000000001</v>
      </c>
      <c r="M539" s="58">
        <v>6.057795025215662</v>
      </c>
      <c r="N539" s="267"/>
    </row>
    <row r="540" spans="1:14">
      <c r="A540" s="285"/>
      <c r="B540" s="288"/>
      <c r="C540" s="297"/>
      <c r="D540" s="265"/>
      <c r="E540" s="43">
        <v>5</v>
      </c>
      <c r="F540" s="188"/>
      <c r="G540" s="135"/>
      <c r="H540" s="136"/>
      <c r="I540" s="265"/>
      <c r="J540" s="43">
        <v>5</v>
      </c>
      <c r="K540" s="188" t="s">
        <v>462</v>
      </c>
      <c r="L540" s="135">
        <v>12.249999600000001</v>
      </c>
      <c r="M540" s="136">
        <v>5.3429749950319172</v>
      </c>
      <c r="N540" s="268"/>
    </row>
    <row r="541" spans="1:14">
      <c r="A541" s="283" t="s">
        <v>530</v>
      </c>
      <c r="B541" s="286" t="s">
        <v>642</v>
      </c>
      <c r="C541" s="295">
        <v>15.225934668016937</v>
      </c>
      <c r="D541" s="263">
        <f t="shared" si="110"/>
        <v>4.8823530000000002</v>
      </c>
      <c r="E541" s="41">
        <v>1</v>
      </c>
      <c r="F541" s="185" t="s">
        <v>643</v>
      </c>
      <c r="G541" s="133">
        <v>4.8823530000000002</v>
      </c>
      <c r="H541" s="134">
        <v>100</v>
      </c>
      <c r="I541" s="263">
        <f t="shared" ref="I541" si="119">SUM(L541:L545)</f>
        <v>29.294118000000001</v>
      </c>
      <c r="J541" s="41">
        <v>1</v>
      </c>
      <c r="K541" s="185" t="s">
        <v>464</v>
      </c>
      <c r="L541" s="133">
        <v>9.7647060000000003</v>
      </c>
      <c r="M541" s="134">
        <v>33.333333333333329</v>
      </c>
      <c r="N541" s="266"/>
    </row>
    <row r="542" spans="1:14">
      <c r="A542" s="284"/>
      <c r="B542" s="287"/>
      <c r="C542" s="296"/>
      <c r="D542" s="264"/>
      <c r="E542" s="42">
        <v>2</v>
      </c>
      <c r="F542" s="186"/>
      <c r="G542" s="132"/>
      <c r="H542" s="58"/>
      <c r="I542" s="264"/>
      <c r="J542" s="42">
        <v>1</v>
      </c>
      <c r="K542" s="186" t="s">
        <v>465</v>
      </c>
      <c r="L542" s="132">
        <v>9.7647060000000003</v>
      </c>
      <c r="M542" s="58">
        <v>33.333333333333329</v>
      </c>
      <c r="N542" s="267"/>
    </row>
    <row r="543" spans="1:14">
      <c r="A543" s="284"/>
      <c r="B543" s="287"/>
      <c r="C543" s="296"/>
      <c r="D543" s="264"/>
      <c r="E543" s="42">
        <v>3</v>
      </c>
      <c r="F543" s="186"/>
      <c r="G543" s="132"/>
      <c r="H543" s="58"/>
      <c r="I543" s="264"/>
      <c r="J543" s="42">
        <v>1</v>
      </c>
      <c r="K543" s="186" t="s">
        <v>466</v>
      </c>
      <c r="L543" s="132">
        <v>9.7647060000000003</v>
      </c>
      <c r="M543" s="58">
        <v>33.333333333333329</v>
      </c>
      <c r="N543" s="267"/>
    </row>
    <row r="544" spans="1:14">
      <c r="A544" s="284"/>
      <c r="B544" s="287"/>
      <c r="C544" s="296"/>
      <c r="D544" s="264"/>
      <c r="E544" s="42">
        <v>4</v>
      </c>
      <c r="F544" s="186"/>
      <c r="G544" s="132"/>
      <c r="H544" s="58"/>
      <c r="I544" s="264"/>
      <c r="J544" s="42">
        <v>4</v>
      </c>
      <c r="K544" s="186"/>
      <c r="L544" s="132"/>
      <c r="M544" s="58"/>
      <c r="N544" s="267"/>
    </row>
    <row r="545" spans="1:14">
      <c r="A545" s="285"/>
      <c r="B545" s="288"/>
      <c r="C545" s="297"/>
      <c r="D545" s="265"/>
      <c r="E545" s="43">
        <v>5</v>
      </c>
      <c r="F545" s="188"/>
      <c r="G545" s="135"/>
      <c r="H545" s="136"/>
      <c r="I545" s="265"/>
      <c r="J545" s="43">
        <v>5</v>
      </c>
      <c r="K545" s="188"/>
      <c r="L545" s="135"/>
      <c r="M545" s="136"/>
      <c r="N545" s="268"/>
    </row>
    <row r="546" spans="1:14">
      <c r="A546" s="283" t="s">
        <v>531</v>
      </c>
      <c r="B546" s="286" t="s">
        <v>505</v>
      </c>
      <c r="C546" s="295">
        <v>0.48045876762801898</v>
      </c>
      <c r="D546" s="263">
        <f t="shared" ref="D546" si="120">SUM(G546:G550)</f>
        <v>0</v>
      </c>
      <c r="E546" s="41">
        <v>1</v>
      </c>
      <c r="F546" s="185"/>
      <c r="G546" s="133"/>
      <c r="H546" s="134"/>
      <c r="I546" s="263">
        <f t="shared" ref="I546" si="121">SUM(L546:L550)</f>
        <v>3</v>
      </c>
      <c r="J546" s="41">
        <v>1</v>
      </c>
      <c r="K546" s="185" t="s">
        <v>459</v>
      </c>
      <c r="L546" s="133">
        <v>1</v>
      </c>
      <c r="M546" s="134">
        <v>33.333333333333336</v>
      </c>
      <c r="N546" s="266"/>
    </row>
    <row r="547" spans="1:14">
      <c r="A547" s="284"/>
      <c r="B547" s="287"/>
      <c r="C547" s="296"/>
      <c r="D547" s="264"/>
      <c r="E547" s="42">
        <v>2</v>
      </c>
      <c r="F547" s="186"/>
      <c r="G547" s="132"/>
      <c r="H547" s="58"/>
      <c r="I547" s="264"/>
      <c r="J547" s="42">
        <v>1</v>
      </c>
      <c r="K547" s="186" t="s">
        <v>461</v>
      </c>
      <c r="L547" s="132">
        <v>1</v>
      </c>
      <c r="M547" s="58">
        <v>33.333333333333336</v>
      </c>
      <c r="N547" s="267"/>
    </row>
    <row r="548" spans="1:14">
      <c r="A548" s="284"/>
      <c r="B548" s="287"/>
      <c r="C548" s="296"/>
      <c r="D548" s="264"/>
      <c r="E548" s="42">
        <v>3</v>
      </c>
      <c r="F548" s="186"/>
      <c r="G548" s="132"/>
      <c r="H548" s="58"/>
      <c r="I548" s="264"/>
      <c r="J548" s="42">
        <v>1</v>
      </c>
      <c r="K548" s="186" t="s">
        <v>464</v>
      </c>
      <c r="L548" s="132">
        <v>1</v>
      </c>
      <c r="M548" s="58">
        <v>33.333333333333336</v>
      </c>
      <c r="N548" s="267"/>
    </row>
    <row r="549" spans="1:14">
      <c r="A549" s="284"/>
      <c r="B549" s="287"/>
      <c r="C549" s="296"/>
      <c r="D549" s="264"/>
      <c r="E549" s="42">
        <v>4</v>
      </c>
      <c r="F549" s="186"/>
      <c r="G549" s="132"/>
      <c r="H549" s="58"/>
      <c r="I549" s="264"/>
      <c r="J549" s="42">
        <v>4</v>
      </c>
      <c r="K549" s="186"/>
      <c r="L549" s="132"/>
      <c r="M549" s="58"/>
      <c r="N549" s="267"/>
    </row>
    <row r="550" spans="1:14">
      <c r="A550" s="285"/>
      <c r="B550" s="288"/>
      <c r="C550" s="297"/>
      <c r="D550" s="265"/>
      <c r="E550" s="43">
        <v>5</v>
      </c>
      <c r="F550" s="188"/>
      <c r="G550" s="135"/>
      <c r="H550" s="136"/>
      <c r="I550" s="265"/>
      <c r="J550" s="43">
        <v>5</v>
      </c>
      <c r="K550" s="188"/>
      <c r="L550" s="135"/>
      <c r="M550" s="136"/>
      <c r="N550" s="268"/>
    </row>
    <row r="551" spans="1:14">
      <c r="A551" s="21" t="s">
        <v>15</v>
      </c>
      <c r="B551" s="21"/>
      <c r="C551" s="22">
        <f>SUM(C5:C550)</f>
        <v>19232.898013196536</v>
      </c>
      <c r="D551" s="55">
        <f>SUM(D5:D550)</f>
        <v>8963.0225063859089</v>
      </c>
      <c r="E551" s="269"/>
      <c r="F551" s="269"/>
      <c r="G551" s="269"/>
      <c r="H551" s="270"/>
      <c r="I551" s="55">
        <f>SUM(I5:I550)</f>
        <v>21058.048386700008</v>
      </c>
      <c r="J551" s="269"/>
      <c r="K551" s="269"/>
      <c r="L551" s="269"/>
      <c r="M551" s="270"/>
      <c r="N551" s="5"/>
    </row>
  </sheetData>
  <mergeCells count="647">
    <mergeCell ref="A485:A489"/>
    <mergeCell ref="B485:B489"/>
    <mergeCell ref="C485:C489"/>
    <mergeCell ref="D485:D489"/>
    <mergeCell ref="A378:A382"/>
    <mergeCell ref="B378:B382"/>
    <mergeCell ref="C3:C4"/>
    <mergeCell ref="D3:H3"/>
    <mergeCell ref="A3:A4"/>
    <mergeCell ref="B3:B4"/>
    <mergeCell ref="A267:A271"/>
    <mergeCell ref="B267:B271"/>
    <mergeCell ref="C267:C271"/>
    <mergeCell ref="D267:D271"/>
    <mergeCell ref="C75:C79"/>
    <mergeCell ref="D75:D79"/>
    <mergeCell ref="A130:A134"/>
    <mergeCell ref="B130:B134"/>
    <mergeCell ref="C130:C134"/>
    <mergeCell ref="D130:D134"/>
    <mergeCell ref="A222:A226"/>
    <mergeCell ref="B222:B226"/>
    <mergeCell ref="C222:C226"/>
    <mergeCell ref="C25:C29"/>
    <mergeCell ref="C30:C34"/>
    <mergeCell ref="C35:C39"/>
    <mergeCell ref="C40:C44"/>
    <mergeCell ref="C45:C49"/>
    <mergeCell ref="C202:C206"/>
    <mergeCell ref="C197:C201"/>
    <mergeCell ref="C192:C196"/>
    <mergeCell ref="C186:C191"/>
    <mergeCell ref="C181:C185"/>
    <mergeCell ref="C176:C180"/>
    <mergeCell ref="C171:C175"/>
    <mergeCell ref="C166:C170"/>
    <mergeCell ref="C160:C165"/>
    <mergeCell ref="C155:C159"/>
    <mergeCell ref="C150:C154"/>
    <mergeCell ref="C145:C149"/>
    <mergeCell ref="C140:C144"/>
    <mergeCell ref="C135:C139"/>
    <mergeCell ref="C125:C129"/>
    <mergeCell ref="C120:C124"/>
    <mergeCell ref="C114:C119"/>
    <mergeCell ref="C109:C113"/>
    <mergeCell ref="C104:C108"/>
    <mergeCell ref="C96:C103"/>
    <mergeCell ref="E551:H551"/>
    <mergeCell ref="A272:A276"/>
    <mergeCell ref="B272:B276"/>
    <mergeCell ref="C272:C276"/>
    <mergeCell ref="D272:D276"/>
    <mergeCell ref="C378:C382"/>
    <mergeCell ref="D378:D382"/>
    <mergeCell ref="A277:A281"/>
    <mergeCell ref="B277:B281"/>
    <mergeCell ref="C277:C281"/>
    <mergeCell ref="D277:D281"/>
    <mergeCell ref="A282:A286"/>
    <mergeCell ref="B282:B286"/>
    <mergeCell ref="C282:C286"/>
    <mergeCell ref="D282:D286"/>
    <mergeCell ref="A546:A550"/>
    <mergeCell ref="B546:B550"/>
    <mergeCell ref="C546:C550"/>
    <mergeCell ref="D546:D550"/>
    <mergeCell ref="C480:C484"/>
    <mergeCell ref="C475:C479"/>
    <mergeCell ref="C470:C474"/>
    <mergeCell ref="C541:C545"/>
    <mergeCell ref="B541:B545"/>
    <mergeCell ref="A5:A9"/>
    <mergeCell ref="B5:B9"/>
    <mergeCell ref="C5:C9"/>
    <mergeCell ref="A10:A14"/>
    <mergeCell ref="B10:B14"/>
    <mergeCell ref="C10:C14"/>
    <mergeCell ref="C15:C19"/>
    <mergeCell ref="C20:C24"/>
    <mergeCell ref="B15:B19"/>
    <mergeCell ref="A15:A19"/>
    <mergeCell ref="A20:A24"/>
    <mergeCell ref="B20:B24"/>
    <mergeCell ref="A515:A519"/>
    <mergeCell ref="A541:A545"/>
    <mergeCell ref="C530:C535"/>
    <mergeCell ref="B530:B535"/>
    <mergeCell ref="A530:A535"/>
    <mergeCell ref="A525:A529"/>
    <mergeCell ref="C525:C529"/>
    <mergeCell ref="B525:B529"/>
    <mergeCell ref="A536:A540"/>
    <mergeCell ref="B536:B540"/>
    <mergeCell ref="C536:C540"/>
    <mergeCell ref="A460:A464"/>
    <mergeCell ref="B460:B464"/>
    <mergeCell ref="B465:B469"/>
    <mergeCell ref="A465:A469"/>
    <mergeCell ref="B520:B524"/>
    <mergeCell ref="C520:C524"/>
    <mergeCell ref="A520:A524"/>
    <mergeCell ref="C515:C519"/>
    <mergeCell ref="C510:C514"/>
    <mergeCell ref="C505:C509"/>
    <mergeCell ref="C500:C504"/>
    <mergeCell ref="C495:C499"/>
    <mergeCell ref="C490:C494"/>
    <mergeCell ref="B490:B494"/>
    <mergeCell ref="A490:A494"/>
    <mergeCell ref="B495:B499"/>
    <mergeCell ref="A495:A499"/>
    <mergeCell ref="B500:B504"/>
    <mergeCell ref="A500:A504"/>
    <mergeCell ref="B505:B509"/>
    <mergeCell ref="A505:A509"/>
    <mergeCell ref="A510:A514"/>
    <mergeCell ref="B510:B514"/>
    <mergeCell ref="B515:B519"/>
    <mergeCell ref="C438:C442"/>
    <mergeCell ref="C433:C437"/>
    <mergeCell ref="C428:C432"/>
    <mergeCell ref="B443:B448"/>
    <mergeCell ref="A443:A448"/>
    <mergeCell ref="A454:A459"/>
    <mergeCell ref="B454:B459"/>
    <mergeCell ref="A449:A453"/>
    <mergeCell ref="B449:B453"/>
    <mergeCell ref="A470:A474"/>
    <mergeCell ref="B470:B474"/>
    <mergeCell ref="B475:B479"/>
    <mergeCell ref="A475:A479"/>
    <mergeCell ref="A480:A484"/>
    <mergeCell ref="C423:C427"/>
    <mergeCell ref="C418:C422"/>
    <mergeCell ref="C449:C453"/>
    <mergeCell ref="C413:C417"/>
    <mergeCell ref="B418:B422"/>
    <mergeCell ref="A418:A422"/>
    <mergeCell ref="A423:A427"/>
    <mergeCell ref="B423:B427"/>
    <mergeCell ref="A428:A432"/>
    <mergeCell ref="A433:A437"/>
    <mergeCell ref="B433:B437"/>
    <mergeCell ref="B428:B432"/>
    <mergeCell ref="B438:B442"/>
    <mergeCell ref="A438:A442"/>
    <mergeCell ref="B480:B484"/>
    <mergeCell ref="C465:C469"/>
    <mergeCell ref="C460:C464"/>
    <mergeCell ref="C454:C459"/>
    <mergeCell ref="C443:C448"/>
    <mergeCell ref="C408:C412"/>
    <mergeCell ref="C403:C407"/>
    <mergeCell ref="C398:C402"/>
    <mergeCell ref="C393:C397"/>
    <mergeCell ref="C388:C392"/>
    <mergeCell ref="C383:C387"/>
    <mergeCell ref="C373:C377"/>
    <mergeCell ref="C368:C372"/>
    <mergeCell ref="C362:C367"/>
    <mergeCell ref="C357:C361"/>
    <mergeCell ref="C352:C356"/>
    <mergeCell ref="C347:C351"/>
    <mergeCell ref="C342:C346"/>
    <mergeCell ref="C337:C341"/>
    <mergeCell ref="C332:C336"/>
    <mergeCell ref="C327:C331"/>
    <mergeCell ref="C322:C326"/>
    <mergeCell ref="C317:C321"/>
    <mergeCell ref="C312:C316"/>
    <mergeCell ref="C307:C311"/>
    <mergeCell ref="C302:C306"/>
    <mergeCell ref="C297:C301"/>
    <mergeCell ref="C237:C241"/>
    <mergeCell ref="C232:C236"/>
    <mergeCell ref="C217:C221"/>
    <mergeCell ref="C212:C216"/>
    <mergeCell ref="C207:C211"/>
    <mergeCell ref="C292:C296"/>
    <mergeCell ref="C287:C291"/>
    <mergeCell ref="C262:C266"/>
    <mergeCell ref="C257:C261"/>
    <mergeCell ref="C252:C256"/>
    <mergeCell ref="C247:C251"/>
    <mergeCell ref="C242:C246"/>
    <mergeCell ref="C227:C231"/>
    <mergeCell ref="C91:C95"/>
    <mergeCell ref="C86:C90"/>
    <mergeCell ref="C80:C85"/>
    <mergeCell ref="C70:C74"/>
    <mergeCell ref="C65:C69"/>
    <mergeCell ref="C60:C64"/>
    <mergeCell ref="C55:C59"/>
    <mergeCell ref="C50:C54"/>
    <mergeCell ref="A25:A29"/>
    <mergeCell ref="B25:B29"/>
    <mergeCell ref="A30:A34"/>
    <mergeCell ref="B30:B34"/>
    <mergeCell ref="A35:A39"/>
    <mergeCell ref="B35:B39"/>
    <mergeCell ref="B40:B44"/>
    <mergeCell ref="A40:A44"/>
    <mergeCell ref="A45:A49"/>
    <mergeCell ref="B45:B49"/>
    <mergeCell ref="B50:B54"/>
    <mergeCell ref="A50:A54"/>
    <mergeCell ref="B55:B59"/>
    <mergeCell ref="A55:A59"/>
    <mergeCell ref="A60:A64"/>
    <mergeCell ref="B60:B64"/>
    <mergeCell ref="B65:B69"/>
    <mergeCell ref="A65:A69"/>
    <mergeCell ref="B70:B74"/>
    <mergeCell ref="A70:A74"/>
    <mergeCell ref="A80:A85"/>
    <mergeCell ref="B80:B85"/>
    <mergeCell ref="B86:B90"/>
    <mergeCell ref="A86:A90"/>
    <mergeCell ref="A91:A95"/>
    <mergeCell ref="B91:B95"/>
    <mergeCell ref="A75:A79"/>
    <mergeCell ref="B75:B79"/>
    <mergeCell ref="B104:B108"/>
    <mergeCell ref="A104:A108"/>
    <mergeCell ref="A96:A103"/>
    <mergeCell ref="B96:B103"/>
    <mergeCell ref="B109:B113"/>
    <mergeCell ref="A109:A113"/>
    <mergeCell ref="A114:A119"/>
    <mergeCell ref="B114:B119"/>
    <mergeCell ref="B120:B124"/>
    <mergeCell ref="A120:A124"/>
    <mergeCell ref="A125:A129"/>
    <mergeCell ref="B125:B129"/>
    <mergeCell ref="B135:B139"/>
    <mergeCell ref="A135:A139"/>
    <mergeCell ref="B140:B144"/>
    <mergeCell ref="A140:A144"/>
    <mergeCell ref="B145:B149"/>
    <mergeCell ref="A145:A149"/>
    <mergeCell ref="A150:A154"/>
    <mergeCell ref="B150:B154"/>
    <mergeCell ref="B155:B159"/>
    <mergeCell ref="A155:A159"/>
    <mergeCell ref="A160:A165"/>
    <mergeCell ref="B160:B165"/>
    <mergeCell ref="B166:B170"/>
    <mergeCell ref="A166:A170"/>
    <mergeCell ref="A171:A175"/>
    <mergeCell ref="B171:B175"/>
    <mergeCell ref="A176:A180"/>
    <mergeCell ref="B176:B180"/>
    <mergeCell ref="A181:A185"/>
    <mergeCell ref="B181:B185"/>
    <mergeCell ref="B186:B191"/>
    <mergeCell ref="A186:A191"/>
    <mergeCell ref="A192:A196"/>
    <mergeCell ref="B192:B196"/>
    <mergeCell ref="B197:B201"/>
    <mergeCell ref="A197:A201"/>
    <mergeCell ref="B202:B206"/>
    <mergeCell ref="A202:A206"/>
    <mergeCell ref="A207:A211"/>
    <mergeCell ref="B207:B211"/>
    <mergeCell ref="B212:B216"/>
    <mergeCell ref="B217:B221"/>
    <mergeCell ref="A217:A221"/>
    <mergeCell ref="A212:A216"/>
    <mergeCell ref="B232:B236"/>
    <mergeCell ref="A232:A236"/>
    <mergeCell ref="B237:B241"/>
    <mergeCell ref="A237:A241"/>
    <mergeCell ref="A227:A231"/>
    <mergeCell ref="B227:B231"/>
    <mergeCell ref="B242:B246"/>
    <mergeCell ref="A242:A246"/>
    <mergeCell ref="B247:B251"/>
    <mergeCell ref="A247:A251"/>
    <mergeCell ref="A252:A256"/>
    <mergeCell ref="B252:B256"/>
    <mergeCell ref="B257:B261"/>
    <mergeCell ref="A257:A261"/>
    <mergeCell ref="A262:A266"/>
    <mergeCell ref="B262:B266"/>
    <mergeCell ref="B287:B291"/>
    <mergeCell ref="A287:A291"/>
    <mergeCell ref="B292:B296"/>
    <mergeCell ref="A292:A296"/>
    <mergeCell ref="A297:A301"/>
    <mergeCell ref="B297:B301"/>
    <mergeCell ref="B302:B306"/>
    <mergeCell ref="A302:A306"/>
    <mergeCell ref="A307:A311"/>
    <mergeCell ref="B307:B311"/>
    <mergeCell ref="B312:B316"/>
    <mergeCell ref="A312:A316"/>
    <mergeCell ref="A317:A321"/>
    <mergeCell ref="B317:B321"/>
    <mergeCell ref="B322:B326"/>
    <mergeCell ref="A322:A326"/>
    <mergeCell ref="A327:A331"/>
    <mergeCell ref="B327:B331"/>
    <mergeCell ref="B332:B336"/>
    <mergeCell ref="A332:A336"/>
    <mergeCell ref="A337:A341"/>
    <mergeCell ref="B337:B341"/>
    <mergeCell ref="B342:B346"/>
    <mergeCell ref="A342:A346"/>
    <mergeCell ref="A347:A351"/>
    <mergeCell ref="B347:B351"/>
    <mergeCell ref="B352:B356"/>
    <mergeCell ref="A352:A356"/>
    <mergeCell ref="A357:A361"/>
    <mergeCell ref="B357:B361"/>
    <mergeCell ref="A362:A367"/>
    <mergeCell ref="B362:B367"/>
    <mergeCell ref="A368:A372"/>
    <mergeCell ref="B368:B372"/>
    <mergeCell ref="B373:B377"/>
    <mergeCell ref="A373:A377"/>
    <mergeCell ref="A383:A387"/>
    <mergeCell ref="B383:B387"/>
    <mergeCell ref="B388:B392"/>
    <mergeCell ref="A388:A392"/>
    <mergeCell ref="A393:A397"/>
    <mergeCell ref="B393:B397"/>
    <mergeCell ref="B398:B402"/>
    <mergeCell ref="A398:A402"/>
    <mergeCell ref="B403:B407"/>
    <mergeCell ref="A403:A407"/>
    <mergeCell ref="A408:A412"/>
    <mergeCell ref="B408:B412"/>
    <mergeCell ref="B413:B417"/>
    <mergeCell ref="A413:A417"/>
    <mergeCell ref="D5:D9"/>
    <mergeCell ref="D10:D14"/>
    <mergeCell ref="D15:D19"/>
    <mergeCell ref="D20:D24"/>
    <mergeCell ref="D25:D29"/>
    <mergeCell ref="D30:D34"/>
    <mergeCell ref="D35:D39"/>
    <mergeCell ref="D40:D44"/>
    <mergeCell ref="D45:D49"/>
    <mergeCell ref="D50:D54"/>
    <mergeCell ref="D55:D59"/>
    <mergeCell ref="D60:D64"/>
    <mergeCell ref="D65:D69"/>
    <mergeCell ref="D70:D74"/>
    <mergeCell ref="D86:D90"/>
    <mergeCell ref="D91:D95"/>
    <mergeCell ref="D96:D103"/>
    <mergeCell ref="D80:D85"/>
    <mergeCell ref="D104:D108"/>
    <mergeCell ref="D109:D113"/>
    <mergeCell ref="D114:D119"/>
    <mergeCell ref="D120:D124"/>
    <mergeCell ref="D125:D129"/>
    <mergeCell ref="D135:D139"/>
    <mergeCell ref="D140:D144"/>
    <mergeCell ref="D145:D149"/>
    <mergeCell ref="D150:D154"/>
    <mergeCell ref="D155:D159"/>
    <mergeCell ref="D160:D165"/>
    <mergeCell ref="D166:D170"/>
    <mergeCell ref="D171:D175"/>
    <mergeCell ref="D181:D185"/>
    <mergeCell ref="D186:D191"/>
    <mergeCell ref="D192:D196"/>
    <mergeCell ref="D197:D201"/>
    <mergeCell ref="D202:D206"/>
    <mergeCell ref="D176:D180"/>
    <mergeCell ref="D207:D211"/>
    <mergeCell ref="D212:D216"/>
    <mergeCell ref="D217:D221"/>
    <mergeCell ref="D232:D236"/>
    <mergeCell ref="D237:D241"/>
    <mergeCell ref="D242:D246"/>
    <mergeCell ref="D247:D251"/>
    <mergeCell ref="D252:D256"/>
    <mergeCell ref="D257:D261"/>
    <mergeCell ref="D222:D226"/>
    <mergeCell ref="D227:D231"/>
    <mergeCell ref="D262:D266"/>
    <mergeCell ref="D287:D291"/>
    <mergeCell ref="D292:D296"/>
    <mergeCell ref="D297:D301"/>
    <mergeCell ref="D302:D306"/>
    <mergeCell ref="D307:D311"/>
    <mergeCell ref="D312:D316"/>
    <mergeCell ref="D317:D321"/>
    <mergeCell ref="D322:D326"/>
    <mergeCell ref="D327:D331"/>
    <mergeCell ref="D332:D336"/>
    <mergeCell ref="D337:D341"/>
    <mergeCell ref="D342:D346"/>
    <mergeCell ref="D347:D351"/>
    <mergeCell ref="D352:D356"/>
    <mergeCell ref="D357:D361"/>
    <mergeCell ref="D362:D367"/>
    <mergeCell ref="D368:D372"/>
    <mergeCell ref="D373:D377"/>
    <mergeCell ref="D383:D387"/>
    <mergeCell ref="D388:D392"/>
    <mergeCell ref="D393:D397"/>
    <mergeCell ref="D398:D402"/>
    <mergeCell ref="D403:D407"/>
    <mergeCell ref="D408:D412"/>
    <mergeCell ref="D413:D417"/>
    <mergeCell ref="D418:D422"/>
    <mergeCell ref="D423:D427"/>
    <mergeCell ref="D428:D432"/>
    <mergeCell ref="D433:D437"/>
    <mergeCell ref="D438:D442"/>
    <mergeCell ref="D443:D448"/>
    <mergeCell ref="D454:D459"/>
    <mergeCell ref="D460:D464"/>
    <mergeCell ref="D449:D453"/>
    <mergeCell ref="D465:D469"/>
    <mergeCell ref="D470:D474"/>
    <mergeCell ref="D475:D479"/>
    <mergeCell ref="D480:D484"/>
    <mergeCell ref="D541:D545"/>
    <mergeCell ref="D490:D494"/>
    <mergeCell ref="D495:D499"/>
    <mergeCell ref="D500:D504"/>
    <mergeCell ref="D505:D509"/>
    <mergeCell ref="D510:D514"/>
    <mergeCell ref="D515:D519"/>
    <mergeCell ref="D520:D524"/>
    <mergeCell ref="D525:D529"/>
    <mergeCell ref="D530:D535"/>
    <mergeCell ref="D536:D540"/>
    <mergeCell ref="I3:M3"/>
    <mergeCell ref="N3:N4"/>
    <mergeCell ref="I5:I9"/>
    <mergeCell ref="N5:N9"/>
    <mergeCell ref="I10:I14"/>
    <mergeCell ref="N10:N14"/>
    <mergeCell ref="I15:I19"/>
    <mergeCell ref="N15:N19"/>
    <mergeCell ref="I20:I24"/>
    <mergeCell ref="N20:N24"/>
    <mergeCell ref="I25:I29"/>
    <mergeCell ref="N25:N29"/>
    <mergeCell ref="I30:I34"/>
    <mergeCell ref="N30:N34"/>
    <mergeCell ref="I35:I39"/>
    <mergeCell ref="N35:N39"/>
    <mergeCell ref="I40:I44"/>
    <mergeCell ref="N40:N44"/>
    <mergeCell ref="I45:I49"/>
    <mergeCell ref="N45:N49"/>
    <mergeCell ref="I50:I54"/>
    <mergeCell ref="N50:N54"/>
    <mergeCell ref="I55:I59"/>
    <mergeCell ref="N55:N59"/>
    <mergeCell ref="I60:I64"/>
    <mergeCell ref="N60:N64"/>
    <mergeCell ref="I65:I69"/>
    <mergeCell ref="N65:N69"/>
    <mergeCell ref="I70:I74"/>
    <mergeCell ref="N70:N74"/>
    <mergeCell ref="I75:I79"/>
    <mergeCell ref="N75:N79"/>
    <mergeCell ref="I80:I85"/>
    <mergeCell ref="N80:N85"/>
    <mergeCell ref="I86:I90"/>
    <mergeCell ref="N86:N90"/>
    <mergeCell ref="I91:I95"/>
    <mergeCell ref="N91:N95"/>
    <mergeCell ref="I96:I103"/>
    <mergeCell ref="N96:N103"/>
    <mergeCell ref="I104:I108"/>
    <mergeCell ref="N104:N108"/>
    <mergeCell ref="I109:I113"/>
    <mergeCell ref="I114:I119"/>
    <mergeCell ref="N114:N119"/>
    <mergeCell ref="I120:I124"/>
    <mergeCell ref="N120:N124"/>
    <mergeCell ref="I125:I129"/>
    <mergeCell ref="N125:N129"/>
    <mergeCell ref="I130:I134"/>
    <mergeCell ref="N130:N134"/>
    <mergeCell ref="I135:I139"/>
    <mergeCell ref="N135:N139"/>
    <mergeCell ref="I140:I144"/>
    <mergeCell ref="N140:N144"/>
    <mergeCell ref="I145:I149"/>
    <mergeCell ref="N145:N149"/>
    <mergeCell ref="I150:I154"/>
    <mergeCell ref="N150:N154"/>
    <mergeCell ref="I155:I159"/>
    <mergeCell ref="N155:N159"/>
    <mergeCell ref="I160:I165"/>
    <mergeCell ref="N160:N165"/>
    <mergeCell ref="I166:I170"/>
    <mergeCell ref="N166:N170"/>
    <mergeCell ref="I171:I175"/>
    <mergeCell ref="N171:N175"/>
    <mergeCell ref="I176:I180"/>
    <mergeCell ref="N176:N180"/>
    <mergeCell ref="I181:I185"/>
    <mergeCell ref="N181:N185"/>
    <mergeCell ref="I186:I191"/>
    <mergeCell ref="N186:N191"/>
    <mergeCell ref="I192:I196"/>
    <mergeCell ref="N192:N196"/>
    <mergeCell ref="I197:I201"/>
    <mergeCell ref="N197:N201"/>
    <mergeCell ref="I202:I206"/>
    <mergeCell ref="N202:N206"/>
    <mergeCell ref="I207:I211"/>
    <mergeCell ref="N207:N211"/>
    <mergeCell ref="I212:I216"/>
    <mergeCell ref="N212:N216"/>
    <mergeCell ref="I217:I221"/>
    <mergeCell ref="N217:N221"/>
    <mergeCell ref="I222:I226"/>
    <mergeCell ref="N222:N226"/>
    <mergeCell ref="I227:I231"/>
    <mergeCell ref="N227:N231"/>
    <mergeCell ref="I232:I236"/>
    <mergeCell ref="N232:N236"/>
    <mergeCell ref="I237:I241"/>
    <mergeCell ref="N237:N241"/>
    <mergeCell ref="I242:I246"/>
    <mergeCell ref="N242:N246"/>
    <mergeCell ref="I247:I251"/>
    <mergeCell ref="N247:N251"/>
    <mergeCell ref="I252:I256"/>
    <mergeCell ref="N252:N256"/>
    <mergeCell ref="I257:I261"/>
    <mergeCell ref="N257:N261"/>
    <mergeCell ref="I262:I266"/>
    <mergeCell ref="N262:N266"/>
    <mergeCell ref="I267:I271"/>
    <mergeCell ref="N267:N271"/>
    <mergeCell ref="I272:I276"/>
    <mergeCell ref="N272:N276"/>
    <mergeCell ref="I277:I281"/>
    <mergeCell ref="I282:I286"/>
    <mergeCell ref="I287:I291"/>
    <mergeCell ref="I292:I296"/>
    <mergeCell ref="N292:N296"/>
    <mergeCell ref="I297:I301"/>
    <mergeCell ref="N297:N301"/>
    <mergeCell ref="I302:I306"/>
    <mergeCell ref="N302:N306"/>
    <mergeCell ref="I307:I311"/>
    <mergeCell ref="N307:N311"/>
    <mergeCell ref="I312:I316"/>
    <mergeCell ref="N312:N316"/>
    <mergeCell ref="I317:I321"/>
    <mergeCell ref="N317:N321"/>
    <mergeCell ref="I322:I326"/>
    <mergeCell ref="N322:N326"/>
    <mergeCell ref="I327:I331"/>
    <mergeCell ref="N327:N331"/>
    <mergeCell ref="I332:I336"/>
    <mergeCell ref="N332:N336"/>
    <mergeCell ref="I337:I341"/>
    <mergeCell ref="N337:N341"/>
    <mergeCell ref="I342:I346"/>
    <mergeCell ref="N342:N346"/>
    <mergeCell ref="I347:I351"/>
    <mergeCell ref="N347:N351"/>
    <mergeCell ref="I352:I356"/>
    <mergeCell ref="N352:N356"/>
    <mergeCell ref="I357:I361"/>
    <mergeCell ref="N357:N361"/>
    <mergeCell ref="I362:I367"/>
    <mergeCell ref="N362:N367"/>
    <mergeCell ref="I368:I372"/>
    <mergeCell ref="N368:N372"/>
    <mergeCell ref="I373:I377"/>
    <mergeCell ref="N373:N377"/>
    <mergeCell ref="I378:I382"/>
    <mergeCell ref="N378:N382"/>
    <mergeCell ref="I383:I387"/>
    <mergeCell ref="N383:N387"/>
    <mergeCell ref="I388:I392"/>
    <mergeCell ref="N388:N392"/>
    <mergeCell ref="I393:I397"/>
    <mergeCell ref="N393:N397"/>
    <mergeCell ref="I398:I402"/>
    <mergeCell ref="N398:N402"/>
    <mergeCell ref="I403:I407"/>
    <mergeCell ref="N403:N407"/>
    <mergeCell ref="I408:I412"/>
    <mergeCell ref="N408:N412"/>
    <mergeCell ref="I413:I417"/>
    <mergeCell ref="N413:N417"/>
    <mergeCell ref="I418:I422"/>
    <mergeCell ref="N418:N422"/>
    <mergeCell ref="I423:I427"/>
    <mergeCell ref="N423:N427"/>
    <mergeCell ref="I428:I432"/>
    <mergeCell ref="N428:N432"/>
    <mergeCell ref="I433:I437"/>
    <mergeCell ref="N433:N437"/>
    <mergeCell ref="I438:I442"/>
    <mergeCell ref="N438:N442"/>
    <mergeCell ref="I443:I448"/>
    <mergeCell ref="N443:N448"/>
    <mergeCell ref="I449:I453"/>
    <mergeCell ref="N449:N453"/>
    <mergeCell ref="I454:I459"/>
    <mergeCell ref="N454:N459"/>
    <mergeCell ref="I460:I464"/>
    <mergeCell ref="N460:N464"/>
    <mergeCell ref="I510:I514"/>
    <mergeCell ref="N510:N514"/>
    <mergeCell ref="I465:I469"/>
    <mergeCell ref="N465:N469"/>
    <mergeCell ref="I470:I474"/>
    <mergeCell ref="N470:N474"/>
    <mergeCell ref="I475:I479"/>
    <mergeCell ref="N475:N479"/>
    <mergeCell ref="I480:I484"/>
    <mergeCell ref="N480:N484"/>
    <mergeCell ref="I485:I489"/>
    <mergeCell ref="N485:N489"/>
    <mergeCell ref="A1:N1"/>
    <mergeCell ref="I541:I545"/>
    <mergeCell ref="N541:N545"/>
    <mergeCell ref="I546:I550"/>
    <mergeCell ref="N546:N550"/>
    <mergeCell ref="J551:M551"/>
    <mergeCell ref="I515:I519"/>
    <mergeCell ref="N515:N519"/>
    <mergeCell ref="I520:I524"/>
    <mergeCell ref="N520:N524"/>
    <mergeCell ref="I525:I529"/>
    <mergeCell ref="N525:N529"/>
    <mergeCell ref="I530:I535"/>
    <mergeCell ref="N530:N535"/>
    <mergeCell ref="I536:I540"/>
    <mergeCell ref="N536:N540"/>
    <mergeCell ref="I490:I494"/>
    <mergeCell ref="N490:N494"/>
    <mergeCell ref="I495:I499"/>
    <mergeCell ref="N495:N499"/>
    <mergeCell ref="I500:I504"/>
    <mergeCell ref="N500:N504"/>
    <mergeCell ref="I505:I509"/>
    <mergeCell ref="N505:N509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E0E64-6F64-49D5-8D79-295D190799A8}">
  <sheetPr>
    <pageSetUpPr fitToPage="1"/>
  </sheetPr>
  <dimension ref="A1:P572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P5" sqref="P5"/>
    </sheetView>
  </sheetViews>
  <sheetFormatPr defaultRowHeight="16.5"/>
  <cols>
    <col min="1" max="1" width="9.125" style="1" customWidth="1"/>
    <col min="2" max="2" width="44.75" bestFit="1" customWidth="1"/>
    <col min="3" max="3" width="7.25" style="65" customWidth="1"/>
    <col min="4" max="4" width="8" style="67" customWidth="1"/>
    <col min="5" max="5" width="7.125" style="1" customWidth="1"/>
    <col min="6" max="6" width="36.875" style="53" customWidth="1"/>
    <col min="7" max="7" width="7.125" style="69" customWidth="1"/>
    <col min="8" max="8" width="7.125" style="67" customWidth="1"/>
    <col min="9" max="9" width="8.5" style="1" bestFit="1" customWidth="1"/>
    <col min="10" max="10" width="7.125" style="1" customWidth="1"/>
    <col min="11" max="11" width="37" style="53" customWidth="1"/>
    <col min="12" max="12" width="7.125" style="69" customWidth="1"/>
    <col min="13" max="13" width="8.125" style="59" customWidth="1"/>
    <col min="14" max="14" width="11.125" customWidth="1"/>
  </cols>
  <sheetData>
    <row r="1" spans="1:14" ht="26.25">
      <c r="A1" s="320" t="s">
        <v>710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</row>
    <row r="2" spans="1:14" ht="17.25" thickBot="1">
      <c r="A2" s="3"/>
      <c r="B2" s="2"/>
      <c r="C2" s="64"/>
      <c r="D2" s="66"/>
      <c r="E2" s="3"/>
      <c r="F2" s="52"/>
      <c r="G2" s="68"/>
      <c r="H2" s="66"/>
      <c r="I2" s="3"/>
      <c r="J2" s="3"/>
      <c r="K2" s="52"/>
      <c r="L2" s="321"/>
      <c r="M2" s="322"/>
      <c r="N2" s="19" t="s">
        <v>16</v>
      </c>
    </row>
    <row r="3" spans="1:14" ht="16.5" customHeight="1">
      <c r="A3" s="323" t="s">
        <v>1</v>
      </c>
      <c r="B3" s="308"/>
      <c r="C3" s="325" t="s">
        <v>706</v>
      </c>
      <c r="D3" s="327" t="s">
        <v>2</v>
      </c>
      <c r="E3" s="276"/>
      <c r="F3" s="276"/>
      <c r="G3" s="276"/>
      <c r="H3" s="328"/>
      <c r="I3" s="327" t="s">
        <v>3</v>
      </c>
      <c r="J3" s="276"/>
      <c r="K3" s="276"/>
      <c r="L3" s="276"/>
      <c r="M3" s="328"/>
      <c r="N3" s="278" t="s">
        <v>17</v>
      </c>
    </row>
    <row r="4" spans="1:14" ht="23.25" customHeight="1" thickBot="1">
      <c r="A4" s="324"/>
      <c r="B4" s="309"/>
      <c r="C4" s="326"/>
      <c r="D4" s="44" t="s">
        <v>13</v>
      </c>
      <c r="E4" s="45" t="s">
        <v>11</v>
      </c>
      <c r="F4" s="183" t="s">
        <v>297</v>
      </c>
      <c r="G4" s="93" t="s">
        <v>10</v>
      </c>
      <c r="H4" s="46" t="s">
        <v>12</v>
      </c>
      <c r="I4" s="44" t="s">
        <v>13</v>
      </c>
      <c r="J4" s="45" t="s">
        <v>11</v>
      </c>
      <c r="K4" s="183" t="s">
        <v>295</v>
      </c>
      <c r="L4" s="93" t="s">
        <v>10</v>
      </c>
      <c r="M4" s="46" t="s">
        <v>12</v>
      </c>
      <c r="N4" s="279"/>
    </row>
    <row r="5" spans="1:14" ht="17.25" thickTop="1">
      <c r="A5" s="339" t="s">
        <v>699</v>
      </c>
      <c r="B5" s="298" t="s">
        <v>700</v>
      </c>
      <c r="C5" s="342">
        <v>2.6254080991284101</v>
      </c>
      <c r="D5" s="343">
        <f t="shared" ref="D5" si="0">SUM(G5:G9)</f>
        <v>0</v>
      </c>
      <c r="E5" s="207">
        <v>1</v>
      </c>
      <c r="F5" s="208"/>
      <c r="G5" s="209"/>
      <c r="H5" s="210"/>
      <c r="I5" s="343">
        <f>SUM(L5:L9)</f>
        <v>7.5</v>
      </c>
      <c r="J5" s="207">
        <v>1</v>
      </c>
      <c r="K5" s="111" t="s">
        <v>458</v>
      </c>
      <c r="L5" s="137">
        <v>3.75</v>
      </c>
      <c r="M5" s="127">
        <v>50</v>
      </c>
      <c r="N5" s="344"/>
    </row>
    <row r="6" spans="1:14">
      <c r="A6" s="340"/>
      <c r="B6" s="287"/>
      <c r="C6" s="296"/>
      <c r="D6" s="311"/>
      <c r="E6" s="48">
        <v>2</v>
      </c>
      <c r="F6" s="107"/>
      <c r="G6" s="141"/>
      <c r="H6" s="99"/>
      <c r="I6" s="311"/>
      <c r="J6" s="48">
        <v>1</v>
      </c>
      <c r="K6" s="109" t="s">
        <v>462</v>
      </c>
      <c r="L6" s="138">
        <v>3.75</v>
      </c>
      <c r="M6" s="124">
        <v>50</v>
      </c>
      <c r="N6" s="267"/>
    </row>
    <row r="7" spans="1:14">
      <c r="A7" s="340"/>
      <c r="B7" s="287"/>
      <c r="C7" s="296"/>
      <c r="D7" s="311"/>
      <c r="E7" s="48">
        <v>3</v>
      </c>
      <c r="F7" s="107"/>
      <c r="G7" s="141"/>
      <c r="H7" s="99"/>
      <c r="I7" s="311"/>
      <c r="J7" s="48">
        <v>3</v>
      </c>
      <c r="K7" s="107"/>
      <c r="L7" s="141"/>
      <c r="M7" s="99"/>
      <c r="N7" s="267"/>
    </row>
    <row r="8" spans="1:14">
      <c r="A8" s="340"/>
      <c r="B8" s="287"/>
      <c r="C8" s="296"/>
      <c r="D8" s="311"/>
      <c r="E8" s="48">
        <v>4</v>
      </c>
      <c r="F8" s="107"/>
      <c r="G8" s="141"/>
      <c r="H8" s="99"/>
      <c r="I8" s="311"/>
      <c r="J8" s="48">
        <v>4</v>
      </c>
      <c r="K8" s="107"/>
      <c r="L8" s="141"/>
      <c r="M8" s="99"/>
      <c r="N8" s="267"/>
    </row>
    <row r="9" spans="1:14">
      <c r="A9" s="341"/>
      <c r="B9" s="288"/>
      <c r="C9" s="297"/>
      <c r="D9" s="312"/>
      <c r="E9" s="50">
        <v>5</v>
      </c>
      <c r="F9" s="108"/>
      <c r="G9" s="142"/>
      <c r="H9" s="100"/>
      <c r="I9" s="312"/>
      <c r="J9" s="50">
        <v>5</v>
      </c>
      <c r="K9" s="108"/>
      <c r="L9" s="142"/>
      <c r="M9" s="100"/>
      <c r="N9" s="268"/>
    </row>
    <row r="10" spans="1:14">
      <c r="A10" s="293" t="s">
        <v>210</v>
      </c>
      <c r="B10" s="287" t="s">
        <v>320</v>
      </c>
      <c r="C10" s="296">
        <v>12.876386441840429</v>
      </c>
      <c r="D10" s="311">
        <f>SUM(G10:G14)</f>
        <v>0</v>
      </c>
      <c r="E10" s="206">
        <v>1</v>
      </c>
      <c r="F10" s="107"/>
      <c r="G10" s="141"/>
      <c r="H10" s="155"/>
      <c r="I10" s="311">
        <f>SUM(L10:L14)</f>
        <v>22.004761500000001</v>
      </c>
      <c r="J10" s="47">
        <v>1</v>
      </c>
      <c r="K10" s="205" t="s">
        <v>462</v>
      </c>
      <c r="L10" s="204">
        <v>12.119047500000001</v>
      </c>
      <c r="M10" s="198">
        <v>55.074659636733628</v>
      </c>
      <c r="N10" s="281"/>
    </row>
    <row r="11" spans="1:14">
      <c r="A11" s="293"/>
      <c r="B11" s="287"/>
      <c r="C11" s="296"/>
      <c r="D11" s="311"/>
      <c r="E11" s="48">
        <v>2</v>
      </c>
      <c r="F11" s="107"/>
      <c r="G11" s="141"/>
      <c r="H11" s="155"/>
      <c r="I11" s="311"/>
      <c r="J11" s="48">
        <v>2</v>
      </c>
      <c r="K11" s="109" t="s">
        <v>463</v>
      </c>
      <c r="L11" s="138">
        <v>3.6</v>
      </c>
      <c r="M11" s="124">
        <v>16.360095518417683</v>
      </c>
      <c r="N11" s="282"/>
    </row>
    <row r="12" spans="1:14">
      <c r="A12" s="293"/>
      <c r="B12" s="287"/>
      <c r="C12" s="296"/>
      <c r="D12" s="311"/>
      <c r="E12" s="48">
        <v>3</v>
      </c>
      <c r="F12" s="107"/>
      <c r="G12" s="141"/>
      <c r="H12" s="155"/>
      <c r="I12" s="311"/>
      <c r="J12" s="48">
        <v>3</v>
      </c>
      <c r="K12" s="110" t="s">
        <v>465</v>
      </c>
      <c r="L12" s="138">
        <v>4.2857139999999996</v>
      </c>
      <c r="M12" s="124">
        <v>19.4763028901722</v>
      </c>
      <c r="N12" s="282"/>
    </row>
    <row r="13" spans="1:14">
      <c r="A13" s="293"/>
      <c r="B13" s="287"/>
      <c r="C13" s="296"/>
      <c r="D13" s="311"/>
      <c r="E13" s="48">
        <v>4</v>
      </c>
      <c r="F13" s="107"/>
      <c r="G13" s="141"/>
      <c r="H13" s="155"/>
      <c r="I13" s="311"/>
      <c r="J13" s="48">
        <v>4</v>
      </c>
      <c r="K13" s="109" t="s">
        <v>466</v>
      </c>
      <c r="L13" s="138">
        <v>2</v>
      </c>
      <c r="M13" s="124">
        <v>9.0889419546764909</v>
      </c>
      <c r="N13" s="282"/>
    </row>
    <row r="14" spans="1:14">
      <c r="A14" s="293"/>
      <c r="B14" s="287"/>
      <c r="C14" s="296"/>
      <c r="D14" s="311"/>
      <c r="E14" s="48">
        <v>5</v>
      </c>
      <c r="F14" s="107"/>
      <c r="G14" s="141"/>
      <c r="H14" s="155"/>
      <c r="I14" s="312"/>
      <c r="J14" s="50">
        <v>5</v>
      </c>
      <c r="K14" s="110"/>
      <c r="L14" s="138"/>
      <c r="M14" s="124"/>
      <c r="N14" s="329"/>
    </row>
    <row r="15" spans="1:14">
      <c r="A15" s="302" t="s">
        <v>211</v>
      </c>
      <c r="B15" s="286" t="s">
        <v>321</v>
      </c>
      <c r="C15" s="295">
        <v>54.83037962241194</v>
      </c>
      <c r="D15" s="310">
        <f>SUM(G15:G19)</f>
        <v>0</v>
      </c>
      <c r="E15" s="47">
        <v>1</v>
      </c>
      <c r="F15" s="95"/>
      <c r="G15" s="143"/>
      <c r="H15" s="98"/>
      <c r="I15" s="313">
        <v>170.379729</v>
      </c>
      <c r="J15" s="206">
        <v>1</v>
      </c>
      <c r="K15" s="113" t="s">
        <v>462</v>
      </c>
      <c r="L15" s="140">
        <v>63.509865000000005</v>
      </c>
      <c r="M15" s="123">
        <v>37.275481873785587</v>
      </c>
      <c r="N15" s="266"/>
    </row>
    <row r="16" spans="1:14">
      <c r="A16" s="303"/>
      <c r="B16" s="287"/>
      <c r="C16" s="296"/>
      <c r="D16" s="311"/>
      <c r="E16" s="48">
        <v>2</v>
      </c>
      <c r="F16" s="107"/>
      <c r="G16" s="141"/>
      <c r="H16" s="99"/>
      <c r="I16" s="314"/>
      <c r="J16" s="48">
        <v>2</v>
      </c>
      <c r="K16" s="110" t="s">
        <v>466</v>
      </c>
      <c r="L16" s="138">
        <v>46.412291000000003</v>
      </c>
      <c r="M16" s="124">
        <v>27.240500541000394</v>
      </c>
      <c r="N16" s="267"/>
    </row>
    <row r="17" spans="1:14">
      <c r="A17" s="303"/>
      <c r="B17" s="287"/>
      <c r="C17" s="296"/>
      <c r="D17" s="311"/>
      <c r="E17" s="48">
        <v>3</v>
      </c>
      <c r="F17" s="107"/>
      <c r="G17" s="141"/>
      <c r="H17" s="99"/>
      <c r="I17" s="314"/>
      <c r="J17" s="48">
        <v>3</v>
      </c>
      <c r="K17" s="109" t="s">
        <v>458</v>
      </c>
      <c r="L17" s="138">
        <v>19.097574000000002</v>
      </c>
      <c r="M17" s="124">
        <v>11.208829895485984</v>
      </c>
      <c r="N17" s="267"/>
    </row>
    <row r="18" spans="1:14">
      <c r="A18" s="303"/>
      <c r="B18" s="287"/>
      <c r="C18" s="296"/>
      <c r="D18" s="311"/>
      <c r="E18" s="48">
        <v>4</v>
      </c>
      <c r="F18" s="107"/>
      <c r="G18" s="141"/>
      <c r="H18" s="99"/>
      <c r="I18" s="314"/>
      <c r="J18" s="48">
        <v>4</v>
      </c>
      <c r="K18" s="110" t="s">
        <v>464</v>
      </c>
      <c r="L18" s="138">
        <v>16.502856999999999</v>
      </c>
      <c r="M18" s="124">
        <v>9.6859274849533303</v>
      </c>
      <c r="N18" s="267"/>
    </row>
    <row r="19" spans="1:14">
      <c r="A19" s="304"/>
      <c r="B19" s="288"/>
      <c r="C19" s="296"/>
      <c r="D19" s="311"/>
      <c r="E19" s="50">
        <v>5</v>
      </c>
      <c r="F19" s="107"/>
      <c r="G19" s="141"/>
      <c r="H19" s="99"/>
      <c r="I19" s="314"/>
      <c r="J19" s="48">
        <v>5</v>
      </c>
      <c r="K19" s="109" t="s">
        <v>467</v>
      </c>
      <c r="L19" s="138">
        <v>4.1428570000000002</v>
      </c>
      <c r="M19" s="124">
        <v>2.4315433674624525</v>
      </c>
      <c r="N19" s="267"/>
    </row>
    <row r="20" spans="1:14">
      <c r="A20" s="292" t="s">
        <v>117</v>
      </c>
      <c r="B20" s="286" t="s">
        <v>322</v>
      </c>
      <c r="C20" s="295">
        <v>9.052433631509329</v>
      </c>
      <c r="D20" s="310">
        <f>SUM(G20:G24)</f>
        <v>0</v>
      </c>
      <c r="E20" s="47">
        <v>1</v>
      </c>
      <c r="F20" s="95"/>
      <c r="G20" s="143"/>
      <c r="H20" s="98"/>
      <c r="I20" s="310">
        <f>SUM(L20:L24)</f>
        <v>18.600000000000001</v>
      </c>
      <c r="J20" s="47">
        <v>1</v>
      </c>
      <c r="K20" s="113" t="s">
        <v>459</v>
      </c>
      <c r="L20" s="140">
        <v>9.3000000000000007</v>
      </c>
      <c r="M20" s="123">
        <v>50</v>
      </c>
      <c r="N20" s="266"/>
    </row>
    <row r="21" spans="1:14">
      <c r="A21" s="293"/>
      <c r="B21" s="287"/>
      <c r="C21" s="296"/>
      <c r="D21" s="311"/>
      <c r="E21" s="48">
        <v>2</v>
      </c>
      <c r="F21" s="107"/>
      <c r="G21" s="141"/>
      <c r="H21" s="99"/>
      <c r="I21" s="311"/>
      <c r="J21" s="48">
        <v>1</v>
      </c>
      <c r="K21" s="110" t="s">
        <v>462</v>
      </c>
      <c r="L21" s="138">
        <v>9.3000000000000007</v>
      </c>
      <c r="M21" s="124">
        <v>50</v>
      </c>
      <c r="N21" s="267"/>
    </row>
    <row r="22" spans="1:14">
      <c r="A22" s="293"/>
      <c r="B22" s="287"/>
      <c r="C22" s="296"/>
      <c r="D22" s="311"/>
      <c r="E22" s="48">
        <v>3</v>
      </c>
      <c r="F22" s="107"/>
      <c r="G22" s="141"/>
      <c r="H22" s="99"/>
      <c r="I22" s="311"/>
      <c r="J22" s="48">
        <v>3</v>
      </c>
      <c r="K22" s="109"/>
      <c r="L22" s="138"/>
      <c r="M22" s="124"/>
      <c r="N22" s="267"/>
    </row>
    <row r="23" spans="1:14">
      <c r="A23" s="293"/>
      <c r="B23" s="287"/>
      <c r="C23" s="296"/>
      <c r="D23" s="311"/>
      <c r="E23" s="48">
        <v>4</v>
      </c>
      <c r="F23" s="107"/>
      <c r="G23" s="141"/>
      <c r="H23" s="99"/>
      <c r="I23" s="311"/>
      <c r="J23" s="48">
        <v>4</v>
      </c>
      <c r="K23" s="110"/>
      <c r="L23" s="138"/>
      <c r="M23" s="124"/>
      <c r="N23" s="267"/>
    </row>
    <row r="24" spans="1:14">
      <c r="A24" s="293"/>
      <c r="B24" s="287"/>
      <c r="C24" s="296"/>
      <c r="D24" s="311"/>
      <c r="E24" s="50">
        <v>5</v>
      </c>
      <c r="F24" s="107"/>
      <c r="G24" s="141"/>
      <c r="H24" s="99"/>
      <c r="I24" s="312"/>
      <c r="J24" s="50">
        <v>5</v>
      </c>
      <c r="K24" s="109"/>
      <c r="L24" s="138"/>
      <c r="M24" s="124"/>
      <c r="N24" s="267"/>
    </row>
    <row r="25" spans="1:14">
      <c r="A25" s="292" t="s">
        <v>118</v>
      </c>
      <c r="B25" s="286" t="s">
        <v>323</v>
      </c>
      <c r="C25" s="295">
        <v>79.904069863601805</v>
      </c>
      <c r="D25" s="310">
        <f t="shared" ref="D25" si="1">SUM(G25:G29)</f>
        <v>0</v>
      </c>
      <c r="E25" s="47">
        <v>1</v>
      </c>
      <c r="F25" s="95"/>
      <c r="G25" s="143"/>
      <c r="H25" s="98"/>
      <c r="I25" s="310">
        <f>SUM(L25:L29)</f>
        <v>0</v>
      </c>
      <c r="J25" s="47">
        <v>1</v>
      </c>
      <c r="K25" s="113"/>
      <c r="L25" s="140"/>
      <c r="M25" s="123"/>
      <c r="N25" s="266"/>
    </row>
    <row r="26" spans="1:14">
      <c r="A26" s="293"/>
      <c r="B26" s="287"/>
      <c r="C26" s="296"/>
      <c r="D26" s="311"/>
      <c r="E26" s="48">
        <v>2</v>
      </c>
      <c r="F26" s="107"/>
      <c r="G26" s="141"/>
      <c r="H26" s="99"/>
      <c r="I26" s="311"/>
      <c r="J26" s="48">
        <v>2</v>
      </c>
      <c r="K26" s="109"/>
      <c r="L26" s="138"/>
      <c r="M26" s="124"/>
      <c r="N26" s="267"/>
    </row>
    <row r="27" spans="1:14">
      <c r="A27" s="293"/>
      <c r="B27" s="287"/>
      <c r="C27" s="296"/>
      <c r="D27" s="311"/>
      <c r="E27" s="48">
        <v>3</v>
      </c>
      <c r="F27" s="107"/>
      <c r="G27" s="141"/>
      <c r="H27" s="99"/>
      <c r="I27" s="311"/>
      <c r="J27" s="48">
        <v>3</v>
      </c>
      <c r="K27" s="107"/>
      <c r="L27" s="141"/>
      <c r="M27" s="99"/>
      <c r="N27" s="267"/>
    </row>
    <row r="28" spans="1:14">
      <c r="A28" s="293"/>
      <c r="B28" s="287"/>
      <c r="C28" s="296"/>
      <c r="D28" s="311"/>
      <c r="E28" s="48">
        <v>4</v>
      </c>
      <c r="F28" s="107"/>
      <c r="G28" s="141"/>
      <c r="H28" s="99"/>
      <c r="I28" s="311"/>
      <c r="J28" s="48">
        <v>4</v>
      </c>
      <c r="K28" s="107"/>
      <c r="L28" s="141"/>
      <c r="M28" s="99"/>
      <c r="N28" s="267"/>
    </row>
    <row r="29" spans="1:14">
      <c r="A29" s="294"/>
      <c r="B29" s="288"/>
      <c r="C29" s="297"/>
      <c r="D29" s="312"/>
      <c r="E29" s="50">
        <v>5</v>
      </c>
      <c r="F29" s="108"/>
      <c r="G29" s="142"/>
      <c r="H29" s="100"/>
      <c r="I29" s="312"/>
      <c r="J29" s="50">
        <v>5</v>
      </c>
      <c r="K29" s="108"/>
      <c r="L29" s="142"/>
      <c r="M29" s="100"/>
      <c r="N29" s="268"/>
    </row>
    <row r="30" spans="1:14">
      <c r="A30" s="283" t="s">
        <v>119</v>
      </c>
      <c r="B30" s="286" t="s">
        <v>324</v>
      </c>
      <c r="C30" s="295">
        <v>20.156690708195459</v>
      </c>
      <c r="D30" s="310">
        <f t="shared" ref="D30" si="2">SUM(G30:G34)</f>
        <v>0</v>
      </c>
      <c r="E30" s="47">
        <v>1</v>
      </c>
      <c r="F30" s="95"/>
      <c r="G30" s="143"/>
      <c r="H30" s="98"/>
      <c r="I30" s="310">
        <f>SUM(L30:L34)</f>
        <v>84.571422999999996</v>
      </c>
      <c r="J30" s="47">
        <v>1</v>
      </c>
      <c r="K30" s="113" t="s">
        <v>466</v>
      </c>
      <c r="L30" s="140">
        <v>28.857140999999999</v>
      </c>
      <c r="M30" s="123">
        <v>34.121621673552774</v>
      </c>
      <c r="N30" s="266"/>
    </row>
    <row r="31" spans="1:14">
      <c r="A31" s="284"/>
      <c r="B31" s="287"/>
      <c r="C31" s="296"/>
      <c r="D31" s="311"/>
      <c r="E31" s="48">
        <v>2</v>
      </c>
      <c r="F31" s="107"/>
      <c r="G31" s="141"/>
      <c r="H31" s="99"/>
      <c r="I31" s="311"/>
      <c r="J31" s="48">
        <v>2</v>
      </c>
      <c r="K31" s="109" t="s">
        <v>458</v>
      </c>
      <c r="L31" s="138">
        <v>27.857140999999999</v>
      </c>
      <c r="M31" s="124">
        <v>32.93918916322361</v>
      </c>
      <c r="N31" s="267"/>
    </row>
    <row r="32" spans="1:14">
      <c r="A32" s="284"/>
      <c r="B32" s="287"/>
      <c r="C32" s="296"/>
      <c r="D32" s="311"/>
      <c r="E32" s="48">
        <v>3</v>
      </c>
      <c r="F32" s="107"/>
      <c r="G32" s="141"/>
      <c r="H32" s="99"/>
      <c r="I32" s="311"/>
      <c r="J32" s="48">
        <v>2</v>
      </c>
      <c r="K32" s="107" t="s">
        <v>465</v>
      </c>
      <c r="L32" s="141">
        <v>27.857140999999999</v>
      </c>
      <c r="M32" s="99">
        <v>32.93918916322361</v>
      </c>
      <c r="N32" s="267"/>
    </row>
    <row r="33" spans="1:14">
      <c r="A33" s="284"/>
      <c r="B33" s="287"/>
      <c r="C33" s="296"/>
      <c r="D33" s="311"/>
      <c r="E33" s="48">
        <v>4</v>
      </c>
      <c r="F33" s="107"/>
      <c r="G33" s="141"/>
      <c r="H33" s="99"/>
      <c r="I33" s="311"/>
      <c r="J33" s="48">
        <v>4</v>
      </c>
      <c r="K33" s="107"/>
      <c r="L33" s="141"/>
      <c r="M33" s="99"/>
      <c r="N33" s="267"/>
    </row>
    <row r="34" spans="1:14">
      <c r="A34" s="285"/>
      <c r="B34" s="288"/>
      <c r="C34" s="297"/>
      <c r="D34" s="312"/>
      <c r="E34" s="50">
        <v>5</v>
      </c>
      <c r="F34" s="108"/>
      <c r="G34" s="142"/>
      <c r="H34" s="100"/>
      <c r="I34" s="312"/>
      <c r="J34" s="50">
        <v>5</v>
      </c>
      <c r="K34" s="108"/>
      <c r="L34" s="142"/>
      <c r="M34" s="100"/>
      <c r="N34" s="268"/>
    </row>
    <row r="35" spans="1:14">
      <c r="A35" s="345" t="s">
        <v>701</v>
      </c>
      <c r="B35" s="286" t="s">
        <v>702</v>
      </c>
      <c r="C35" s="295">
        <v>0</v>
      </c>
      <c r="D35" s="310">
        <f t="shared" ref="D35" si="3">SUM(G35:G39)</f>
        <v>0</v>
      </c>
      <c r="E35" s="47">
        <v>1</v>
      </c>
      <c r="F35" s="95"/>
      <c r="G35" s="143"/>
      <c r="H35" s="98"/>
      <c r="I35" s="310">
        <v>180.78340600000001</v>
      </c>
      <c r="J35" s="47">
        <v>1</v>
      </c>
      <c r="K35" s="113" t="s">
        <v>458</v>
      </c>
      <c r="L35" s="140">
        <v>43.981566000000001</v>
      </c>
      <c r="M35" s="123">
        <v>24.328320266297006</v>
      </c>
      <c r="N35" s="266"/>
    </row>
    <row r="36" spans="1:14">
      <c r="A36" s="346"/>
      <c r="B36" s="287"/>
      <c r="C36" s="296"/>
      <c r="D36" s="311"/>
      <c r="E36" s="48">
        <v>2</v>
      </c>
      <c r="F36" s="107"/>
      <c r="G36" s="141"/>
      <c r="H36" s="99"/>
      <c r="I36" s="311"/>
      <c r="J36" s="48">
        <v>1</v>
      </c>
      <c r="K36" s="109" t="s">
        <v>463</v>
      </c>
      <c r="L36" s="138">
        <v>43.981566000000001</v>
      </c>
      <c r="M36" s="124">
        <v>24.328320266297006</v>
      </c>
      <c r="N36" s="267"/>
    </row>
    <row r="37" spans="1:14">
      <c r="A37" s="346"/>
      <c r="B37" s="287"/>
      <c r="C37" s="296"/>
      <c r="D37" s="311"/>
      <c r="E37" s="48">
        <v>3</v>
      </c>
      <c r="F37" s="107"/>
      <c r="G37" s="141"/>
      <c r="H37" s="99"/>
      <c r="I37" s="311"/>
      <c r="J37" s="48">
        <v>3</v>
      </c>
      <c r="K37" s="107" t="s">
        <v>459</v>
      </c>
      <c r="L37" s="141">
        <v>33.981566000000001</v>
      </c>
      <c r="M37" s="99">
        <v>18.79683913024628</v>
      </c>
      <c r="N37" s="267"/>
    </row>
    <row r="38" spans="1:14">
      <c r="A38" s="346"/>
      <c r="B38" s="287"/>
      <c r="C38" s="296"/>
      <c r="D38" s="311"/>
      <c r="E38" s="48">
        <v>4</v>
      </c>
      <c r="F38" s="107"/>
      <c r="G38" s="141"/>
      <c r="H38" s="99"/>
      <c r="I38" s="311"/>
      <c r="J38" s="48">
        <v>3</v>
      </c>
      <c r="K38" s="107" t="s">
        <v>465</v>
      </c>
      <c r="L38" s="141">
        <v>33.981566000000001</v>
      </c>
      <c r="M38" s="99">
        <v>18.79683913024628</v>
      </c>
      <c r="N38" s="267"/>
    </row>
    <row r="39" spans="1:14">
      <c r="A39" s="347"/>
      <c r="B39" s="288"/>
      <c r="C39" s="297"/>
      <c r="D39" s="312"/>
      <c r="E39" s="50">
        <v>5</v>
      </c>
      <c r="F39" s="108"/>
      <c r="G39" s="142"/>
      <c r="H39" s="100"/>
      <c r="I39" s="312"/>
      <c r="J39" s="50">
        <v>5</v>
      </c>
      <c r="K39" s="108" t="s">
        <v>467</v>
      </c>
      <c r="L39" s="142">
        <v>4.1428570000000002</v>
      </c>
      <c r="M39" s="100">
        <v>2.2916135344855713</v>
      </c>
      <c r="N39" s="268"/>
    </row>
    <row r="40" spans="1:14">
      <c r="A40" s="348" t="s">
        <v>644</v>
      </c>
      <c r="B40" s="286" t="s">
        <v>645</v>
      </c>
      <c r="C40" s="295">
        <v>26.663901176755683</v>
      </c>
      <c r="D40" s="310">
        <v>62.390197000000008</v>
      </c>
      <c r="E40" s="47">
        <v>1</v>
      </c>
      <c r="F40" s="95" t="s">
        <v>646</v>
      </c>
      <c r="G40" s="143">
        <v>37.978432000000005</v>
      </c>
      <c r="H40" s="98">
        <v>60.872434815360499</v>
      </c>
      <c r="I40" s="310">
        <f>SUM(L40:L44)</f>
        <v>0</v>
      </c>
      <c r="J40" s="47">
        <v>1</v>
      </c>
      <c r="K40" s="113"/>
      <c r="L40" s="140"/>
      <c r="M40" s="123"/>
      <c r="N40" s="266"/>
    </row>
    <row r="41" spans="1:14">
      <c r="A41" s="340"/>
      <c r="B41" s="287"/>
      <c r="C41" s="296"/>
      <c r="D41" s="311"/>
      <c r="E41" s="48">
        <v>2</v>
      </c>
      <c r="F41" s="107" t="s">
        <v>647</v>
      </c>
      <c r="G41" s="141">
        <v>24.411765000000003</v>
      </c>
      <c r="H41" s="99">
        <v>39.127565184639501</v>
      </c>
      <c r="I41" s="311"/>
      <c r="J41" s="48">
        <v>2</v>
      </c>
      <c r="K41" s="109"/>
      <c r="L41" s="138"/>
      <c r="M41" s="124"/>
      <c r="N41" s="267"/>
    </row>
    <row r="42" spans="1:14">
      <c r="A42" s="340"/>
      <c r="B42" s="287"/>
      <c r="C42" s="296"/>
      <c r="D42" s="311"/>
      <c r="E42" s="48">
        <v>3</v>
      </c>
      <c r="F42" s="107"/>
      <c r="G42" s="141"/>
      <c r="H42" s="99"/>
      <c r="I42" s="311"/>
      <c r="J42" s="48">
        <v>3</v>
      </c>
      <c r="K42" s="109"/>
      <c r="L42" s="138"/>
      <c r="M42" s="124"/>
      <c r="N42" s="267"/>
    </row>
    <row r="43" spans="1:14">
      <c r="A43" s="340"/>
      <c r="B43" s="287"/>
      <c r="C43" s="296"/>
      <c r="D43" s="311"/>
      <c r="E43" s="48">
        <v>4</v>
      </c>
      <c r="F43" s="107"/>
      <c r="G43" s="141"/>
      <c r="H43" s="99"/>
      <c r="I43" s="311"/>
      <c r="J43" s="48">
        <v>4</v>
      </c>
      <c r="K43" s="107"/>
      <c r="L43" s="141"/>
      <c r="M43" s="99"/>
      <c r="N43" s="267"/>
    </row>
    <row r="44" spans="1:14">
      <c r="A44" s="341"/>
      <c r="B44" s="288"/>
      <c r="C44" s="297"/>
      <c r="D44" s="312"/>
      <c r="E44" s="50">
        <v>5</v>
      </c>
      <c r="F44" s="108"/>
      <c r="G44" s="142"/>
      <c r="H44" s="100"/>
      <c r="I44" s="312"/>
      <c r="J44" s="50">
        <v>5</v>
      </c>
      <c r="K44" s="108"/>
      <c r="L44" s="142"/>
      <c r="M44" s="100"/>
      <c r="N44" s="268"/>
    </row>
    <row r="45" spans="1:14">
      <c r="A45" s="292" t="s">
        <v>212</v>
      </c>
      <c r="B45" s="286" t="s">
        <v>432</v>
      </c>
      <c r="C45" s="295">
        <v>36.400811838548108</v>
      </c>
      <c r="D45" s="310">
        <f>SUM(G45:G49)</f>
        <v>5.8888888000000001</v>
      </c>
      <c r="E45" s="47">
        <v>1</v>
      </c>
      <c r="F45" s="95" t="s">
        <v>220</v>
      </c>
      <c r="G45" s="143">
        <v>5.8888888000000001</v>
      </c>
      <c r="H45" s="98">
        <v>100</v>
      </c>
      <c r="I45" s="310">
        <f>SUM(L45:L49)</f>
        <v>11.7777776</v>
      </c>
      <c r="J45" s="47">
        <v>1</v>
      </c>
      <c r="K45" s="113" t="s">
        <v>467</v>
      </c>
      <c r="L45" s="140">
        <v>5.8888888000000001</v>
      </c>
      <c r="M45" s="123">
        <v>50</v>
      </c>
      <c r="N45" s="266"/>
    </row>
    <row r="46" spans="1:14">
      <c r="A46" s="293"/>
      <c r="B46" s="287"/>
      <c r="C46" s="296"/>
      <c r="D46" s="311"/>
      <c r="E46" s="48">
        <v>2</v>
      </c>
      <c r="F46" s="107"/>
      <c r="G46" s="141"/>
      <c r="H46" s="99"/>
      <c r="I46" s="311"/>
      <c r="J46" s="48">
        <v>1</v>
      </c>
      <c r="K46" s="109" t="s">
        <v>459</v>
      </c>
      <c r="L46" s="138">
        <v>5.8888888000000001</v>
      </c>
      <c r="M46" s="124">
        <v>50</v>
      </c>
      <c r="N46" s="267"/>
    </row>
    <row r="47" spans="1:14">
      <c r="A47" s="293"/>
      <c r="B47" s="287"/>
      <c r="C47" s="296"/>
      <c r="D47" s="311"/>
      <c r="E47" s="48">
        <v>3</v>
      </c>
      <c r="F47" s="107"/>
      <c r="G47" s="141"/>
      <c r="H47" s="99"/>
      <c r="I47" s="311"/>
      <c r="J47" s="48">
        <v>3</v>
      </c>
      <c r="K47" s="109"/>
      <c r="L47" s="138"/>
      <c r="M47" s="124"/>
      <c r="N47" s="267"/>
    </row>
    <row r="48" spans="1:14">
      <c r="A48" s="293"/>
      <c r="B48" s="287"/>
      <c r="C48" s="296"/>
      <c r="D48" s="311"/>
      <c r="E48" s="48">
        <v>4</v>
      </c>
      <c r="F48" s="107"/>
      <c r="G48" s="141"/>
      <c r="H48" s="99"/>
      <c r="I48" s="311"/>
      <c r="J48" s="48">
        <v>4</v>
      </c>
      <c r="K48" s="107"/>
      <c r="L48" s="141"/>
      <c r="M48" s="99"/>
      <c r="N48" s="267"/>
    </row>
    <row r="49" spans="1:14">
      <c r="A49" s="294"/>
      <c r="B49" s="288"/>
      <c r="C49" s="297"/>
      <c r="D49" s="312"/>
      <c r="E49" s="50">
        <v>5</v>
      </c>
      <c r="F49" s="108"/>
      <c r="G49" s="142"/>
      <c r="H49" s="100"/>
      <c r="I49" s="312"/>
      <c r="J49" s="50">
        <v>5</v>
      </c>
      <c r="K49" s="108"/>
      <c r="L49" s="142"/>
      <c r="M49" s="100"/>
      <c r="N49" s="268"/>
    </row>
    <row r="50" spans="1:14">
      <c r="A50" s="292" t="s">
        <v>120</v>
      </c>
      <c r="B50" s="286" t="s">
        <v>325</v>
      </c>
      <c r="C50" s="295">
        <v>18.373960563072931</v>
      </c>
      <c r="D50" s="310">
        <f t="shared" ref="D50" si="4">SUM(G50:G54)</f>
        <v>12</v>
      </c>
      <c r="E50" s="47">
        <v>1</v>
      </c>
      <c r="F50" s="95" t="s">
        <v>648</v>
      </c>
      <c r="G50" s="143">
        <v>12</v>
      </c>
      <c r="H50" s="98">
        <v>100</v>
      </c>
      <c r="I50" s="310">
        <f>SUM(L50:L54)</f>
        <v>36</v>
      </c>
      <c r="J50" s="47">
        <v>1</v>
      </c>
      <c r="K50" s="113" t="s">
        <v>460</v>
      </c>
      <c r="L50" s="140">
        <v>12</v>
      </c>
      <c r="M50" s="123">
        <v>33.333333333333329</v>
      </c>
      <c r="N50" s="266"/>
    </row>
    <row r="51" spans="1:14">
      <c r="A51" s="293"/>
      <c r="B51" s="287"/>
      <c r="C51" s="296"/>
      <c r="D51" s="311"/>
      <c r="E51" s="48">
        <v>2</v>
      </c>
      <c r="F51" s="107"/>
      <c r="G51" s="141"/>
      <c r="H51" s="99"/>
      <c r="I51" s="311"/>
      <c r="J51" s="48">
        <v>1</v>
      </c>
      <c r="K51" s="109" t="s">
        <v>462</v>
      </c>
      <c r="L51" s="138">
        <v>12</v>
      </c>
      <c r="M51" s="124">
        <v>33.333333333333329</v>
      </c>
      <c r="N51" s="267"/>
    </row>
    <row r="52" spans="1:14">
      <c r="A52" s="293"/>
      <c r="B52" s="287"/>
      <c r="C52" s="296"/>
      <c r="D52" s="311"/>
      <c r="E52" s="48">
        <v>3</v>
      </c>
      <c r="F52" s="107"/>
      <c r="G52" s="141"/>
      <c r="H52" s="99"/>
      <c r="I52" s="311"/>
      <c r="J52" s="48">
        <v>1</v>
      </c>
      <c r="K52" s="107" t="s">
        <v>463</v>
      </c>
      <c r="L52" s="141">
        <v>12</v>
      </c>
      <c r="M52" s="99">
        <v>33.333333333333329</v>
      </c>
      <c r="N52" s="267"/>
    </row>
    <row r="53" spans="1:14">
      <c r="A53" s="293"/>
      <c r="B53" s="287"/>
      <c r="C53" s="296"/>
      <c r="D53" s="311"/>
      <c r="E53" s="48">
        <v>4</v>
      </c>
      <c r="F53" s="107"/>
      <c r="G53" s="141"/>
      <c r="H53" s="99"/>
      <c r="I53" s="311"/>
      <c r="J53" s="48">
        <v>4</v>
      </c>
      <c r="K53" s="107"/>
      <c r="L53" s="141"/>
      <c r="M53" s="99"/>
      <c r="N53" s="267"/>
    </row>
    <row r="54" spans="1:14">
      <c r="A54" s="294"/>
      <c r="B54" s="288"/>
      <c r="C54" s="297"/>
      <c r="D54" s="312"/>
      <c r="E54" s="50">
        <v>5</v>
      </c>
      <c r="F54" s="108"/>
      <c r="G54" s="142"/>
      <c r="H54" s="100"/>
      <c r="I54" s="312"/>
      <c r="J54" s="50">
        <v>5</v>
      </c>
      <c r="K54" s="108"/>
      <c r="L54" s="142"/>
      <c r="M54" s="100"/>
      <c r="N54" s="268"/>
    </row>
    <row r="55" spans="1:14">
      <c r="A55" s="283" t="s">
        <v>121</v>
      </c>
      <c r="B55" s="286" t="s">
        <v>326</v>
      </c>
      <c r="C55" s="295">
        <v>31.768304226550114</v>
      </c>
      <c r="D55" s="310">
        <f t="shared" ref="D55" si="5">SUM(G55:G59)</f>
        <v>3.6666667999999998</v>
      </c>
      <c r="E55" s="47">
        <v>1</v>
      </c>
      <c r="F55" s="95" t="s">
        <v>538</v>
      </c>
      <c r="G55" s="143">
        <v>3.6666667999999998</v>
      </c>
      <c r="H55" s="98">
        <v>100</v>
      </c>
      <c r="I55" s="310">
        <f>SUM(L55:L59)</f>
        <v>45.333331800000003</v>
      </c>
      <c r="J55" s="47">
        <v>1</v>
      </c>
      <c r="K55" s="113" t="s">
        <v>463</v>
      </c>
      <c r="L55" s="140">
        <v>45.333331800000003</v>
      </c>
      <c r="M55" s="123">
        <v>100</v>
      </c>
      <c r="N55" s="266"/>
    </row>
    <row r="56" spans="1:14">
      <c r="A56" s="284"/>
      <c r="B56" s="287"/>
      <c r="C56" s="296"/>
      <c r="D56" s="311"/>
      <c r="E56" s="48">
        <v>2</v>
      </c>
      <c r="F56" s="107"/>
      <c r="G56" s="141"/>
      <c r="H56" s="99"/>
      <c r="I56" s="311"/>
      <c r="J56" s="48">
        <v>2</v>
      </c>
      <c r="K56" s="109"/>
      <c r="L56" s="138"/>
      <c r="M56" s="124"/>
      <c r="N56" s="267"/>
    </row>
    <row r="57" spans="1:14">
      <c r="A57" s="284"/>
      <c r="B57" s="287"/>
      <c r="C57" s="296"/>
      <c r="D57" s="311"/>
      <c r="E57" s="48">
        <v>3</v>
      </c>
      <c r="F57" s="107"/>
      <c r="G57" s="141"/>
      <c r="H57" s="99"/>
      <c r="I57" s="311"/>
      <c r="J57" s="48">
        <v>3</v>
      </c>
      <c r="K57" s="107"/>
      <c r="L57" s="141"/>
      <c r="M57" s="99"/>
      <c r="N57" s="267"/>
    </row>
    <row r="58" spans="1:14">
      <c r="A58" s="284"/>
      <c r="B58" s="287"/>
      <c r="C58" s="296"/>
      <c r="D58" s="311"/>
      <c r="E58" s="48">
        <v>4</v>
      </c>
      <c r="F58" s="107"/>
      <c r="G58" s="141"/>
      <c r="H58" s="99"/>
      <c r="I58" s="311"/>
      <c r="J58" s="48">
        <v>4</v>
      </c>
      <c r="K58" s="107"/>
      <c r="L58" s="141"/>
      <c r="M58" s="99"/>
      <c r="N58" s="267"/>
    </row>
    <row r="59" spans="1:14">
      <c r="A59" s="285"/>
      <c r="B59" s="288"/>
      <c r="C59" s="297"/>
      <c r="D59" s="312"/>
      <c r="E59" s="50">
        <v>5</v>
      </c>
      <c r="F59" s="108"/>
      <c r="G59" s="142"/>
      <c r="H59" s="100"/>
      <c r="I59" s="312"/>
      <c r="J59" s="50">
        <v>5</v>
      </c>
      <c r="K59" s="108"/>
      <c r="L59" s="142"/>
      <c r="M59" s="100"/>
      <c r="N59" s="268"/>
    </row>
    <row r="60" spans="1:14">
      <c r="A60" s="292" t="s">
        <v>122</v>
      </c>
      <c r="B60" s="286" t="s">
        <v>327</v>
      </c>
      <c r="C60" s="295">
        <v>2769.6423713265644</v>
      </c>
      <c r="D60" s="310">
        <v>2485.6586878000003</v>
      </c>
      <c r="E60" s="47">
        <v>1</v>
      </c>
      <c r="F60" s="95" t="s">
        <v>98</v>
      </c>
      <c r="G60" s="143">
        <v>797.87297420000016</v>
      </c>
      <c r="H60" s="98">
        <v>32.099056001376411</v>
      </c>
      <c r="I60" s="310">
        <v>2253.8413888999999</v>
      </c>
      <c r="J60" s="47">
        <v>1</v>
      </c>
      <c r="K60" s="113" t="s">
        <v>462</v>
      </c>
      <c r="L60" s="140">
        <v>342.99607550000002</v>
      </c>
      <c r="M60" s="123">
        <v>15.218288083146843</v>
      </c>
      <c r="N60" s="266"/>
    </row>
    <row r="61" spans="1:14">
      <c r="A61" s="293"/>
      <c r="B61" s="287"/>
      <c r="C61" s="296"/>
      <c r="D61" s="311"/>
      <c r="E61" s="48">
        <v>2</v>
      </c>
      <c r="F61" s="107" t="s">
        <v>97</v>
      </c>
      <c r="G61" s="141">
        <v>529.59557529999995</v>
      </c>
      <c r="H61" s="99">
        <v>21.30604567309814</v>
      </c>
      <c r="I61" s="311"/>
      <c r="J61" s="48">
        <v>2</v>
      </c>
      <c r="K61" s="109" t="s">
        <v>464</v>
      </c>
      <c r="L61" s="138">
        <v>316.896501</v>
      </c>
      <c r="M61" s="124">
        <v>14.060284035988138</v>
      </c>
      <c r="N61" s="267"/>
    </row>
    <row r="62" spans="1:14">
      <c r="A62" s="293"/>
      <c r="B62" s="287"/>
      <c r="C62" s="296"/>
      <c r="D62" s="311"/>
      <c r="E62" s="48">
        <v>3</v>
      </c>
      <c r="F62" s="107" t="s">
        <v>649</v>
      </c>
      <c r="G62" s="141">
        <v>216.87006799999995</v>
      </c>
      <c r="H62" s="99">
        <v>8.7248530566337212</v>
      </c>
      <c r="I62" s="311"/>
      <c r="J62" s="48">
        <v>3</v>
      </c>
      <c r="K62" s="109" t="s">
        <v>466</v>
      </c>
      <c r="L62" s="138">
        <v>290.98329500000006</v>
      </c>
      <c r="M62" s="124">
        <v>12.910548915867418</v>
      </c>
      <c r="N62" s="267"/>
    </row>
    <row r="63" spans="1:14">
      <c r="A63" s="293"/>
      <c r="B63" s="287"/>
      <c r="C63" s="296"/>
      <c r="D63" s="311"/>
      <c r="E63" s="48">
        <v>4</v>
      </c>
      <c r="F63" s="107" t="s">
        <v>101</v>
      </c>
      <c r="G63" s="141">
        <v>202.90476900000002</v>
      </c>
      <c r="H63" s="99">
        <v>8.1630181165213145</v>
      </c>
      <c r="I63" s="311"/>
      <c r="J63" s="48">
        <v>3</v>
      </c>
      <c r="K63" s="109" t="s">
        <v>458</v>
      </c>
      <c r="L63" s="138">
        <v>284.31550400000003</v>
      </c>
      <c r="M63" s="124">
        <v>12.614707734103767</v>
      </c>
      <c r="N63" s="267"/>
    </row>
    <row r="64" spans="1:14">
      <c r="A64" s="294"/>
      <c r="B64" s="288"/>
      <c r="C64" s="297"/>
      <c r="D64" s="312"/>
      <c r="E64" s="50">
        <v>5</v>
      </c>
      <c r="F64" s="108" t="s">
        <v>100</v>
      </c>
      <c r="G64" s="142">
        <v>194.97143600000001</v>
      </c>
      <c r="H64" s="100">
        <v>7.8438539030700456</v>
      </c>
      <c r="I64" s="312"/>
      <c r="J64" s="50">
        <v>3</v>
      </c>
      <c r="K64" s="112" t="s">
        <v>465</v>
      </c>
      <c r="L64" s="139">
        <v>283.00233099999997</v>
      </c>
      <c r="M64" s="125">
        <v>12.556443962461833</v>
      </c>
      <c r="N64" s="268"/>
    </row>
    <row r="65" spans="1:14">
      <c r="A65" s="292" t="s">
        <v>123</v>
      </c>
      <c r="B65" s="286" t="s">
        <v>328</v>
      </c>
      <c r="C65" s="295">
        <v>1386.2022769352313</v>
      </c>
      <c r="D65" s="310">
        <v>1200.7153345999996</v>
      </c>
      <c r="E65" s="47">
        <v>1</v>
      </c>
      <c r="F65" s="95" t="s">
        <v>100</v>
      </c>
      <c r="G65" s="143">
        <v>439.31429219999984</v>
      </c>
      <c r="H65" s="98">
        <v>36.587713968552826</v>
      </c>
      <c r="I65" s="310">
        <v>1021.6313469999998</v>
      </c>
      <c r="J65" s="47">
        <v>1</v>
      </c>
      <c r="K65" s="113" t="s">
        <v>467</v>
      </c>
      <c r="L65" s="140">
        <v>391.29351619999989</v>
      </c>
      <c r="M65" s="123">
        <v>38.300852587288517</v>
      </c>
      <c r="N65" s="266"/>
    </row>
    <row r="66" spans="1:14">
      <c r="A66" s="293"/>
      <c r="B66" s="287"/>
      <c r="C66" s="296"/>
      <c r="D66" s="311"/>
      <c r="E66" s="48">
        <v>2</v>
      </c>
      <c r="F66" s="107" t="s">
        <v>101</v>
      </c>
      <c r="G66" s="141">
        <v>422.82152899999983</v>
      </c>
      <c r="H66" s="99">
        <v>35.214135841852681</v>
      </c>
      <c r="I66" s="311"/>
      <c r="J66" s="48">
        <v>2</v>
      </c>
      <c r="K66" s="109" t="s">
        <v>466</v>
      </c>
      <c r="L66" s="138">
        <v>119.08496650000001</v>
      </c>
      <c r="M66" s="124">
        <v>11.656354011619813</v>
      </c>
      <c r="N66" s="267"/>
    </row>
    <row r="67" spans="1:14">
      <c r="A67" s="293"/>
      <c r="B67" s="287"/>
      <c r="C67" s="296"/>
      <c r="D67" s="311"/>
      <c r="E67" s="48">
        <v>3</v>
      </c>
      <c r="F67" s="107" t="s">
        <v>220</v>
      </c>
      <c r="G67" s="141">
        <v>242.15175669999996</v>
      </c>
      <c r="H67" s="99">
        <v>20.167291090745437</v>
      </c>
      <c r="I67" s="311"/>
      <c r="J67" s="48">
        <v>3</v>
      </c>
      <c r="K67" s="109" t="s">
        <v>462</v>
      </c>
      <c r="L67" s="138">
        <v>111.67544100000001</v>
      </c>
      <c r="M67" s="124">
        <v>10.931089901257703</v>
      </c>
      <c r="N67" s="267"/>
    </row>
    <row r="68" spans="1:14">
      <c r="A68" s="293"/>
      <c r="B68" s="287"/>
      <c r="C68" s="296"/>
      <c r="D68" s="311"/>
      <c r="E68" s="48">
        <v>4</v>
      </c>
      <c r="F68" s="107" t="s">
        <v>96</v>
      </c>
      <c r="G68" s="141">
        <v>96.427756700000003</v>
      </c>
      <c r="H68" s="99">
        <v>8.03085909884906</v>
      </c>
      <c r="I68" s="311"/>
      <c r="J68" s="48">
        <v>3</v>
      </c>
      <c r="K68" s="109" t="s">
        <v>463</v>
      </c>
      <c r="L68" s="138">
        <v>111.238711</v>
      </c>
      <c r="M68" s="124">
        <v>10.888341604498557</v>
      </c>
      <c r="N68" s="267"/>
    </row>
    <row r="69" spans="1:14">
      <c r="A69" s="294"/>
      <c r="B69" s="288"/>
      <c r="C69" s="297"/>
      <c r="D69" s="312"/>
      <c r="E69" s="50">
        <v>5</v>
      </c>
      <c r="F69" s="108"/>
      <c r="G69" s="142"/>
      <c r="H69" s="100"/>
      <c r="I69" s="312"/>
      <c r="J69" s="50">
        <v>5</v>
      </c>
      <c r="K69" s="112" t="s">
        <v>464</v>
      </c>
      <c r="L69" s="139">
        <v>97.109525600000012</v>
      </c>
      <c r="M69" s="125">
        <v>9.505339267942416</v>
      </c>
      <c r="N69" s="268"/>
    </row>
    <row r="70" spans="1:14">
      <c r="A70" s="292" t="s">
        <v>124</v>
      </c>
      <c r="B70" s="286" t="s">
        <v>329</v>
      </c>
      <c r="C70" s="295">
        <v>2685.1721922817719</v>
      </c>
      <c r="D70" s="310">
        <v>2828.2805319000004</v>
      </c>
      <c r="E70" s="47">
        <v>1</v>
      </c>
      <c r="F70" s="95" t="s">
        <v>104</v>
      </c>
      <c r="G70" s="143">
        <v>561.96980299999996</v>
      </c>
      <c r="H70" s="98">
        <v>19.869662738953135</v>
      </c>
      <c r="I70" s="310">
        <v>2131.6112834</v>
      </c>
      <c r="J70" s="47">
        <v>1</v>
      </c>
      <c r="K70" s="113" t="s">
        <v>464</v>
      </c>
      <c r="L70" s="140">
        <v>779.10714419999988</v>
      </c>
      <c r="M70" s="123">
        <v>36.550151064939698</v>
      </c>
      <c r="N70" s="266" t="s">
        <v>470</v>
      </c>
    </row>
    <row r="71" spans="1:14">
      <c r="A71" s="293"/>
      <c r="B71" s="287"/>
      <c r="C71" s="296"/>
      <c r="D71" s="311"/>
      <c r="E71" s="48">
        <v>2</v>
      </c>
      <c r="F71" s="107" t="s">
        <v>102</v>
      </c>
      <c r="G71" s="141">
        <v>427.22522499999997</v>
      </c>
      <c r="H71" s="99">
        <v>15.105475577169706</v>
      </c>
      <c r="I71" s="311"/>
      <c r="J71" s="48">
        <v>2</v>
      </c>
      <c r="K71" s="109" t="s">
        <v>463</v>
      </c>
      <c r="L71" s="138">
        <v>423.56555000000003</v>
      </c>
      <c r="M71" s="124">
        <v>19.870674981809866</v>
      </c>
      <c r="N71" s="267"/>
    </row>
    <row r="72" spans="1:14">
      <c r="A72" s="293"/>
      <c r="B72" s="287"/>
      <c r="C72" s="296"/>
      <c r="D72" s="311"/>
      <c r="E72" s="48">
        <v>3</v>
      </c>
      <c r="F72" s="107" t="s">
        <v>539</v>
      </c>
      <c r="G72" s="141">
        <v>358.894273</v>
      </c>
      <c r="H72" s="99">
        <v>12.689486384114085</v>
      </c>
      <c r="I72" s="311"/>
      <c r="J72" s="48">
        <v>3</v>
      </c>
      <c r="K72" s="109" t="s">
        <v>459</v>
      </c>
      <c r="L72" s="138">
        <v>366.79763390000005</v>
      </c>
      <c r="M72" s="124">
        <v>17.207529194297756</v>
      </c>
      <c r="N72" s="267"/>
    </row>
    <row r="73" spans="1:14">
      <c r="A73" s="293"/>
      <c r="B73" s="287"/>
      <c r="C73" s="296"/>
      <c r="D73" s="311"/>
      <c r="E73" s="48">
        <v>4</v>
      </c>
      <c r="F73" s="107" t="s">
        <v>650</v>
      </c>
      <c r="G73" s="141">
        <v>292.18826949999999</v>
      </c>
      <c r="H73" s="99">
        <v>10.330950773957062</v>
      </c>
      <c r="I73" s="311"/>
      <c r="J73" s="48">
        <v>4</v>
      </c>
      <c r="K73" s="109" t="s">
        <v>461</v>
      </c>
      <c r="L73" s="138">
        <v>173.49047640000001</v>
      </c>
      <c r="M73" s="124">
        <v>8.1389359190891586</v>
      </c>
      <c r="N73" s="267"/>
    </row>
    <row r="74" spans="1:14">
      <c r="A74" s="294"/>
      <c r="B74" s="288"/>
      <c r="C74" s="297"/>
      <c r="D74" s="312"/>
      <c r="E74" s="50">
        <v>5</v>
      </c>
      <c r="F74" s="108" t="s">
        <v>651</v>
      </c>
      <c r="G74" s="142">
        <v>258.371421</v>
      </c>
      <c r="H74" s="100">
        <v>9.1352826597589871</v>
      </c>
      <c r="I74" s="312"/>
      <c r="J74" s="50">
        <v>5</v>
      </c>
      <c r="K74" s="112" t="s">
        <v>458</v>
      </c>
      <c r="L74" s="139">
        <v>118.9166675</v>
      </c>
      <c r="M74" s="125">
        <v>5.5787219942992348</v>
      </c>
      <c r="N74" s="268"/>
    </row>
    <row r="75" spans="1:14">
      <c r="A75" s="292" t="s">
        <v>125</v>
      </c>
      <c r="B75" s="286" t="s">
        <v>330</v>
      </c>
      <c r="C75" s="295">
        <v>1277.6596448239566</v>
      </c>
      <c r="D75" s="310">
        <v>1115.0713780000001</v>
      </c>
      <c r="E75" s="47">
        <v>1</v>
      </c>
      <c r="F75" s="95" t="s">
        <v>98</v>
      </c>
      <c r="G75" s="143">
        <v>698.71425399999998</v>
      </c>
      <c r="H75" s="98">
        <v>62.660944203699209</v>
      </c>
      <c r="I75" s="310">
        <v>3574.6553107000004</v>
      </c>
      <c r="J75" s="47">
        <v>1</v>
      </c>
      <c r="K75" s="113" t="s">
        <v>460</v>
      </c>
      <c r="L75" s="140">
        <v>1093.714236</v>
      </c>
      <c r="M75" s="123">
        <v>30.596355198952747</v>
      </c>
      <c r="N75" s="266"/>
    </row>
    <row r="76" spans="1:14">
      <c r="A76" s="293"/>
      <c r="B76" s="287"/>
      <c r="C76" s="296"/>
      <c r="D76" s="311"/>
      <c r="E76" s="48">
        <v>2</v>
      </c>
      <c r="F76" s="107" t="s">
        <v>221</v>
      </c>
      <c r="G76" s="141">
        <v>408.857124</v>
      </c>
      <c r="H76" s="99">
        <v>36.666453113820303</v>
      </c>
      <c r="I76" s="311"/>
      <c r="J76" s="48">
        <v>2</v>
      </c>
      <c r="K76" s="109" t="s">
        <v>459</v>
      </c>
      <c r="L76" s="138">
        <v>846.26782400000002</v>
      </c>
      <c r="M76" s="124">
        <v>23.674109821634275</v>
      </c>
      <c r="N76" s="267"/>
    </row>
    <row r="77" spans="1:14">
      <c r="A77" s="293"/>
      <c r="B77" s="287"/>
      <c r="C77" s="296"/>
      <c r="D77" s="311"/>
      <c r="E77" s="48">
        <v>3</v>
      </c>
      <c r="F77" s="107" t="s">
        <v>652</v>
      </c>
      <c r="G77" s="141">
        <v>7.5</v>
      </c>
      <c r="H77" s="99">
        <v>0.67260268248047517</v>
      </c>
      <c r="I77" s="311"/>
      <c r="J77" s="48">
        <v>3</v>
      </c>
      <c r="K77" s="109" t="s">
        <v>462</v>
      </c>
      <c r="L77" s="138">
        <v>832.33925399999998</v>
      </c>
      <c r="M77" s="124">
        <v>23.284461903461363</v>
      </c>
      <c r="N77" s="267"/>
    </row>
    <row r="78" spans="1:14">
      <c r="A78" s="293"/>
      <c r="B78" s="287"/>
      <c r="C78" s="296"/>
      <c r="D78" s="311"/>
      <c r="E78" s="48">
        <v>4</v>
      </c>
      <c r="F78" s="107"/>
      <c r="G78" s="141"/>
      <c r="H78" s="99"/>
      <c r="I78" s="311"/>
      <c r="J78" s="48">
        <v>4</v>
      </c>
      <c r="K78" s="109" t="s">
        <v>458</v>
      </c>
      <c r="L78" s="138">
        <v>488.20655800000003</v>
      </c>
      <c r="M78" s="124">
        <v>13.657444300675744</v>
      </c>
      <c r="N78" s="267"/>
    </row>
    <row r="79" spans="1:14">
      <c r="A79" s="294"/>
      <c r="B79" s="288"/>
      <c r="C79" s="297"/>
      <c r="D79" s="312"/>
      <c r="E79" s="50">
        <v>5</v>
      </c>
      <c r="F79" s="108"/>
      <c r="G79" s="142"/>
      <c r="H79" s="100"/>
      <c r="I79" s="312"/>
      <c r="J79" s="50">
        <v>5</v>
      </c>
      <c r="K79" s="112" t="s">
        <v>465</v>
      </c>
      <c r="L79" s="139">
        <v>117.8333336</v>
      </c>
      <c r="M79" s="125">
        <v>3.2963551268087303</v>
      </c>
      <c r="N79" s="268"/>
    </row>
    <row r="80" spans="1:14">
      <c r="A80" s="292" t="s">
        <v>126</v>
      </c>
      <c r="B80" s="286" t="s">
        <v>332</v>
      </c>
      <c r="C80" s="295">
        <v>14.614067838689209</v>
      </c>
      <c r="D80" s="310">
        <f t="shared" ref="D80" si="6">SUM(G80:G84)</f>
        <v>10</v>
      </c>
      <c r="E80" s="47">
        <v>1</v>
      </c>
      <c r="F80" s="95" t="s">
        <v>653</v>
      </c>
      <c r="G80" s="143">
        <v>5</v>
      </c>
      <c r="H80" s="98">
        <v>50</v>
      </c>
      <c r="I80" s="310">
        <f>SUM(L80:L84)</f>
        <v>5</v>
      </c>
      <c r="J80" s="47">
        <v>1</v>
      </c>
      <c r="K80" s="113" t="s">
        <v>464</v>
      </c>
      <c r="L80" s="140">
        <v>5</v>
      </c>
      <c r="M80" s="123">
        <v>100</v>
      </c>
      <c r="N80" s="266"/>
    </row>
    <row r="81" spans="1:14">
      <c r="A81" s="293"/>
      <c r="B81" s="287"/>
      <c r="C81" s="296"/>
      <c r="D81" s="311"/>
      <c r="E81" s="48">
        <v>1</v>
      </c>
      <c r="F81" s="107" t="s">
        <v>654</v>
      </c>
      <c r="G81" s="141">
        <v>5</v>
      </c>
      <c r="H81" s="99">
        <v>50</v>
      </c>
      <c r="I81" s="311"/>
      <c r="J81" s="48">
        <v>2</v>
      </c>
      <c r="K81" s="107"/>
      <c r="L81" s="141"/>
      <c r="M81" s="99"/>
      <c r="N81" s="267"/>
    </row>
    <row r="82" spans="1:14">
      <c r="A82" s="293"/>
      <c r="B82" s="287"/>
      <c r="C82" s="296"/>
      <c r="D82" s="311"/>
      <c r="E82" s="48">
        <v>3</v>
      </c>
      <c r="F82" s="107"/>
      <c r="G82" s="141"/>
      <c r="H82" s="99"/>
      <c r="I82" s="311"/>
      <c r="J82" s="48">
        <v>3</v>
      </c>
      <c r="K82" s="107"/>
      <c r="L82" s="141"/>
      <c r="M82" s="99"/>
      <c r="N82" s="267"/>
    </row>
    <row r="83" spans="1:14">
      <c r="A83" s="293"/>
      <c r="B83" s="287"/>
      <c r="C83" s="296"/>
      <c r="D83" s="311"/>
      <c r="E83" s="48">
        <v>4</v>
      </c>
      <c r="F83" s="107"/>
      <c r="G83" s="141"/>
      <c r="H83" s="99"/>
      <c r="I83" s="311"/>
      <c r="J83" s="48">
        <v>4</v>
      </c>
      <c r="K83" s="107"/>
      <c r="L83" s="141"/>
      <c r="M83" s="99"/>
      <c r="N83" s="267"/>
    </row>
    <row r="84" spans="1:14">
      <c r="A84" s="294"/>
      <c r="B84" s="288"/>
      <c r="C84" s="297"/>
      <c r="D84" s="312"/>
      <c r="E84" s="50">
        <v>5</v>
      </c>
      <c r="F84" s="108"/>
      <c r="G84" s="142"/>
      <c r="H84" s="100"/>
      <c r="I84" s="312"/>
      <c r="J84" s="50">
        <v>5</v>
      </c>
      <c r="K84" s="108"/>
      <c r="L84" s="142"/>
      <c r="M84" s="100"/>
      <c r="N84" s="268"/>
    </row>
    <row r="85" spans="1:14">
      <c r="A85" s="292" t="s">
        <v>127</v>
      </c>
      <c r="B85" s="286" t="s">
        <v>333</v>
      </c>
      <c r="C85" s="295">
        <v>80.558853175610764</v>
      </c>
      <c r="D85" s="310">
        <f t="shared" ref="D85" si="7">SUM(G85:G90)</f>
        <v>144.066667</v>
      </c>
      <c r="E85" s="47">
        <v>1</v>
      </c>
      <c r="F85" s="95" t="s">
        <v>545</v>
      </c>
      <c r="G85" s="143">
        <v>52.5</v>
      </c>
      <c r="H85" s="98">
        <v>36.44146220166251</v>
      </c>
      <c r="I85" s="316">
        <v>124.25</v>
      </c>
      <c r="J85" s="41">
        <v>1</v>
      </c>
      <c r="K85" s="113" t="s">
        <v>464</v>
      </c>
      <c r="L85" s="140">
        <v>70.25</v>
      </c>
      <c r="M85" s="123">
        <v>56.539235412474852</v>
      </c>
      <c r="N85" s="266" t="s">
        <v>470</v>
      </c>
    </row>
    <row r="86" spans="1:14">
      <c r="A86" s="293"/>
      <c r="B86" s="287"/>
      <c r="C86" s="296"/>
      <c r="D86" s="311"/>
      <c r="E86" s="48">
        <v>2</v>
      </c>
      <c r="F86" s="107" t="s">
        <v>544</v>
      </c>
      <c r="G86" s="141">
        <v>37.5</v>
      </c>
      <c r="H86" s="99">
        <v>26.029615858330367</v>
      </c>
      <c r="I86" s="317"/>
      <c r="J86" s="42">
        <v>2</v>
      </c>
      <c r="K86" s="109" t="s">
        <v>459</v>
      </c>
      <c r="L86" s="138">
        <v>37.5</v>
      </c>
      <c r="M86" s="124">
        <v>30.181086519114686</v>
      </c>
      <c r="N86" s="267"/>
    </row>
    <row r="87" spans="1:14">
      <c r="A87" s="293"/>
      <c r="B87" s="287"/>
      <c r="C87" s="296"/>
      <c r="D87" s="311"/>
      <c r="E87" s="48">
        <v>2</v>
      </c>
      <c r="F87" s="107" t="s">
        <v>655</v>
      </c>
      <c r="G87" s="141">
        <v>37.5</v>
      </c>
      <c r="H87" s="99">
        <v>26.029615858330367</v>
      </c>
      <c r="I87" s="317"/>
      <c r="J87" s="42">
        <v>3</v>
      </c>
      <c r="K87" s="109" t="s">
        <v>463</v>
      </c>
      <c r="L87" s="138">
        <v>15</v>
      </c>
      <c r="M87" s="124">
        <v>12.072434607645874</v>
      </c>
      <c r="N87" s="267"/>
    </row>
    <row r="88" spans="1:14">
      <c r="A88" s="293"/>
      <c r="B88" s="287"/>
      <c r="C88" s="296"/>
      <c r="D88" s="311"/>
      <c r="E88" s="48">
        <v>3</v>
      </c>
      <c r="F88" s="107" t="s">
        <v>656</v>
      </c>
      <c r="G88" s="141">
        <v>13.566667000000001</v>
      </c>
      <c r="H88" s="99">
        <v>9.4169368130103273</v>
      </c>
      <c r="I88" s="317"/>
      <c r="J88" s="42">
        <v>4</v>
      </c>
      <c r="K88" s="109" t="s">
        <v>460</v>
      </c>
      <c r="L88" s="138">
        <v>1.5</v>
      </c>
      <c r="M88" s="124">
        <v>1.2072434607645874</v>
      </c>
      <c r="N88" s="267"/>
    </row>
    <row r="89" spans="1:14">
      <c r="A89" s="293"/>
      <c r="B89" s="287"/>
      <c r="C89" s="296"/>
      <c r="D89" s="311"/>
      <c r="E89" s="49">
        <v>4</v>
      </c>
      <c r="F89" s="107" t="s">
        <v>549</v>
      </c>
      <c r="G89" s="141">
        <v>1.5</v>
      </c>
      <c r="H89" s="99">
        <v>1.0411846343332147</v>
      </c>
      <c r="I89" s="318"/>
      <c r="J89" s="83">
        <v>5</v>
      </c>
      <c r="K89" s="109"/>
      <c r="L89" s="138"/>
      <c r="M89" s="124"/>
      <c r="N89" s="267"/>
    </row>
    <row r="90" spans="1:14">
      <c r="A90" s="294"/>
      <c r="B90" s="288"/>
      <c r="C90" s="297"/>
      <c r="D90" s="312"/>
      <c r="E90" s="49">
        <v>4</v>
      </c>
      <c r="F90" s="108" t="s">
        <v>657</v>
      </c>
      <c r="G90" s="142">
        <v>1.5</v>
      </c>
      <c r="H90" s="100">
        <v>1.0411846343332147</v>
      </c>
      <c r="I90" s="319"/>
      <c r="J90" s="211" t="s">
        <v>468</v>
      </c>
      <c r="K90" s="108"/>
      <c r="L90" s="142"/>
      <c r="M90" s="100"/>
      <c r="N90" s="268"/>
    </row>
    <row r="91" spans="1:14">
      <c r="A91" s="283" t="s">
        <v>511</v>
      </c>
      <c r="B91" s="289" t="s">
        <v>546</v>
      </c>
      <c r="C91" s="295">
        <v>0.69974818203250788</v>
      </c>
      <c r="D91" s="310">
        <f t="shared" ref="D91" si="8">SUM(G91:G95)</f>
        <v>1</v>
      </c>
      <c r="E91" s="47">
        <v>1</v>
      </c>
      <c r="F91" s="95" t="s">
        <v>658</v>
      </c>
      <c r="G91" s="143">
        <v>1</v>
      </c>
      <c r="H91" s="98">
        <v>100</v>
      </c>
      <c r="I91" s="310">
        <v>3</v>
      </c>
      <c r="J91" s="47">
        <v>1</v>
      </c>
      <c r="K91" s="113" t="s">
        <v>460</v>
      </c>
      <c r="L91" s="140">
        <v>1</v>
      </c>
      <c r="M91" s="123">
        <f>L91/$I$91*100</f>
        <v>33.333333333333329</v>
      </c>
      <c r="N91" s="266"/>
    </row>
    <row r="92" spans="1:14">
      <c r="A92" s="284"/>
      <c r="B92" s="290"/>
      <c r="C92" s="296"/>
      <c r="D92" s="311"/>
      <c r="E92" s="48">
        <v>2</v>
      </c>
      <c r="F92" s="107"/>
      <c r="G92" s="141"/>
      <c r="H92" s="99"/>
      <c r="I92" s="311"/>
      <c r="J92" s="48">
        <v>1</v>
      </c>
      <c r="K92" s="109" t="s">
        <v>463</v>
      </c>
      <c r="L92" s="138">
        <v>1</v>
      </c>
      <c r="M92" s="124">
        <f t="shared" ref="M92:M93" si="9">L92/$I$91*100</f>
        <v>33.333333333333329</v>
      </c>
      <c r="N92" s="267"/>
    </row>
    <row r="93" spans="1:14">
      <c r="A93" s="284"/>
      <c r="B93" s="290"/>
      <c r="C93" s="296"/>
      <c r="D93" s="311"/>
      <c r="E93" s="48">
        <v>3</v>
      </c>
      <c r="F93" s="107"/>
      <c r="G93" s="141"/>
      <c r="H93" s="99"/>
      <c r="I93" s="311"/>
      <c r="J93" s="48">
        <v>1</v>
      </c>
      <c r="K93" s="109" t="s">
        <v>464</v>
      </c>
      <c r="L93" s="138">
        <v>1</v>
      </c>
      <c r="M93" s="124">
        <f t="shared" si="9"/>
        <v>33.333333333333329</v>
      </c>
      <c r="N93" s="267"/>
    </row>
    <row r="94" spans="1:14">
      <c r="A94" s="284"/>
      <c r="B94" s="290"/>
      <c r="C94" s="296"/>
      <c r="D94" s="311"/>
      <c r="E94" s="48">
        <v>4</v>
      </c>
      <c r="F94" s="107"/>
      <c r="G94" s="141"/>
      <c r="H94" s="99"/>
      <c r="I94" s="311"/>
      <c r="J94" s="48">
        <v>4</v>
      </c>
      <c r="K94" s="109"/>
      <c r="L94" s="138"/>
      <c r="M94" s="124"/>
      <c r="N94" s="267"/>
    </row>
    <row r="95" spans="1:14">
      <c r="A95" s="285"/>
      <c r="B95" s="291"/>
      <c r="C95" s="297"/>
      <c r="D95" s="312"/>
      <c r="E95" s="50">
        <v>5</v>
      </c>
      <c r="F95" s="108"/>
      <c r="G95" s="142"/>
      <c r="H95" s="100"/>
      <c r="I95" s="312"/>
      <c r="J95" s="50">
        <v>5</v>
      </c>
      <c r="K95" s="112"/>
      <c r="L95" s="139"/>
      <c r="M95" s="125"/>
      <c r="N95" s="268"/>
    </row>
    <row r="96" spans="1:14">
      <c r="A96" s="292" t="s">
        <v>128</v>
      </c>
      <c r="B96" s="286" t="s">
        <v>334</v>
      </c>
      <c r="C96" s="295">
        <v>306.25301745499036</v>
      </c>
      <c r="D96" s="310">
        <v>45.2</v>
      </c>
      <c r="E96" s="47">
        <v>1</v>
      </c>
      <c r="F96" s="95" t="s">
        <v>659</v>
      </c>
      <c r="G96" s="143">
        <v>15.2</v>
      </c>
      <c r="H96" s="98">
        <v>33.62831858407079</v>
      </c>
      <c r="I96" s="310">
        <f>SUM(L96:L100)</f>
        <v>305.39999999999998</v>
      </c>
      <c r="J96" s="47">
        <v>1</v>
      </c>
      <c r="K96" s="113" t="s">
        <v>464</v>
      </c>
      <c r="L96" s="140">
        <v>128</v>
      </c>
      <c r="M96" s="123">
        <f>L96/$I$96*100</f>
        <v>41.912246234446634</v>
      </c>
      <c r="N96" s="266" t="s">
        <v>470</v>
      </c>
    </row>
    <row r="97" spans="1:14">
      <c r="A97" s="293"/>
      <c r="B97" s="287"/>
      <c r="C97" s="296"/>
      <c r="D97" s="311"/>
      <c r="E97" s="48">
        <v>2</v>
      </c>
      <c r="F97" s="107" t="s">
        <v>660</v>
      </c>
      <c r="G97" s="141">
        <v>10</v>
      </c>
      <c r="H97" s="99">
        <v>22.123893805309734</v>
      </c>
      <c r="I97" s="311"/>
      <c r="J97" s="48">
        <v>2</v>
      </c>
      <c r="K97" s="109" t="s">
        <v>467</v>
      </c>
      <c r="L97" s="138">
        <v>60.2</v>
      </c>
      <c r="M97" s="124">
        <f t="shared" ref="M97:M100" si="10">L97/$I$96*100</f>
        <v>19.711853307138185</v>
      </c>
      <c r="N97" s="267"/>
    </row>
    <row r="98" spans="1:14">
      <c r="A98" s="293"/>
      <c r="B98" s="287"/>
      <c r="C98" s="296"/>
      <c r="D98" s="311"/>
      <c r="E98" s="48">
        <v>2</v>
      </c>
      <c r="F98" s="107" t="s">
        <v>661</v>
      </c>
      <c r="G98" s="141">
        <v>10</v>
      </c>
      <c r="H98" s="99">
        <v>22.123893805309734</v>
      </c>
      <c r="I98" s="311"/>
      <c r="J98" s="48">
        <v>3</v>
      </c>
      <c r="K98" s="109" t="s">
        <v>463</v>
      </c>
      <c r="L98" s="138">
        <v>55</v>
      </c>
      <c r="M98" s="124">
        <f t="shared" si="10"/>
        <v>18.009168303863788</v>
      </c>
      <c r="N98" s="267"/>
    </row>
    <row r="99" spans="1:14">
      <c r="A99" s="293"/>
      <c r="B99" s="287"/>
      <c r="C99" s="296"/>
      <c r="D99" s="311"/>
      <c r="E99" s="48">
        <v>4</v>
      </c>
      <c r="F99" s="107" t="s">
        <v>662</v>
      </c>
      <c r="G99" s="141">
        <v>3</v>
      </c>
      <c r="H99" s="99">
        <v>6.6371681415929196</v>
      </c>
      <c r="I99" s="311"/>
      <c r="J99" s="48">
        <v>4</v>
      </c>
      <c r="K99" s="109" t="s">
        <v>459</v>
      </c>
      <c r="L99" s="138">
        <v>49.2</v>
      </c>
      <c r="M99" s="124">
        <f t="shared" si="10"/>
        <v>16.110019646365426</v>
      </c>
      <c r="N99" s="267"/>
    </row>
    <row r="100" spans="1:14">
      <c r="A100" s="294"/>
      <c r="B100" s="288"/>
      <c r="C100" s="297"/>
      <c r="D100" s="312"/>
      <c r="E100" s="50">
        <v>4</v>
      </c>
      <c r="F100" s="108" t="s">
        <v>663</v>
      </c>
      <c r="G100" s="142">
        <v>3</v>
      </c>
      <c r="H100" s="100">
        <v>6.6371681415929196</v>
      </c>
      <c r="I100" s="312"/>
      <c r="J100" s="50">
        <v>5</v>
      </c>
      <c r="K100" s="112" t="s">
        <v>460</v>
      </c>
      <c r="L100" s="139">
        <v>13</v>
      </c>
      <c r="M100" s="125">
        <f t="shared" si="10"/>
        <v>4.256712508185986</v>
      </c>
      <c r="N100" s="268"/>
    </row>
    <row r="101" spans="1:14">
      <c r="A101" s="292" t="s">
        <v>129</v>
      </c>
      <c r="B101" s="286" t="s">
        <v>335</v>
      </c>
      <c r="C101" s="295">
        <v>9.5650050975359058</v>
      </c>
      <c r="D101" s="310">
        <f t="shared" ref="D101" si="11">SUM(G101:G105)</f>
        <v>5</v>
      </c>
      <c r="E101" s="47">
        <v>1</v>
      </c>
      <c r="F101" s="95" t="s">
        <v>664</v>
      </c>
      <c r="G101" s="143">
        <v>2.5</v>
      </c>
      <c r="H101" s="98">
        <v>50</v>
      </c>
      <c r="I101" s="310">
        <f>SUM(L101:L105)</f>
        <v>5</v>
      </c>
      <c r="J101" s="47">
        <v>1</v>
      </c>
      <c r="K101" s="113" t="s">
        <v>460</v>
      </c>
      <c r="L101" s="140">
        <v>2.5</v>
      </c>
      <c r="M101" s="123">
        <v>50</v>
      </c>
      <c r="N101" s="266" t="s">
        <v>470</v>
      </c>
    </row>
    <row r="102" spans="1:14">
      <c r="A102" s="293"/>
      <c r="B102" s="287"/>
      <c r="C102" s="296"/>
      <c r="D102" s="311"/>
      <c r="E102" s="48">
        <v>1</v>
      </c>
      <c r="F102" s="107" t="s">
        <v>555</v>
      </c>
      <c r="G102" s="141">
        <v>2.5</v>
      </c>
      <c r="H102" s="99">
        <v>50</v>
      </c>
      <c r="I102" s="311"/>
      <c r="J102" s="48">
        <v>1</v>
      </c>
      <c r="K102" s="109" t="s">
        <v>464</v>
      </c>
      <c r="L102" s="138">
        <v>2.5</v>
      </c>
      <c r="M102" s="124">
        <v>50</v>
      </c>
      <c r="N102" s="267"/>
    </row>
    <row r="103" spans="1:14">
      <c r="A103" s="293"/>
      <c r="B103" s="287"/>
      <c r="C103" s="296"/>
      <c r="D103" s="311"/>
      <c r="E103" s="48">
        <v>3</v>
      </c>
      <c r="F103" s="107"/>
      <c r="G103" s="141"/>
      <c r="H103" s="99"/>
      <c r="I103" s="311"/>
      <c r="J103" s="48">
        <v>3</v>
      </c>
      <c r="K103" s="109"/>
      <c r="L103" s="138"/>
      <c r="M103" s="124"/>
      <c r="N103" s="267"/>
    </row>
    <row r="104" spans="1:14">
      <c r="A104" s="293"/>
      <c r="B104" s="287"/>
      <c r="C104" s="296"/>
      <c r="D104" s="311"/>
      <c r="E104" s="48">
        <v>4</v>
      </c>
      <c r="F104" s="107"/>
      <c r="G104" s="141"/>
      <c r="H104" s="99"/>
      <c r="I104" s="311"/>
      <c r="J104" s="48">
        <v>4</v>
      </c>
      <c r="K104" s="107"/>
      <c r="L104" s="141"/>
      <c r="M104" s="99"/>
      <c r="N104" s="267"/>
    </row>
    <row r="105" spans="1:14">
      <c r="A105" s="294"/>
      <c r="B105" s="288"/>
      <c r="C105" s="297"/>
      <c r="D105" s="312"/>
      <c r="E105" s="50">
        <v>5</v>
      </c>
      <c r="F105" s="108"/>
      <c r="G105" s="142"/>
      <c r="H105" s="100"/>
      <c r="I105" s="312"/>
      <c r="J105" s="50">
        <v>5</v>
      </c>
      <c r="K105" s="108"/>
      <c r="L105" s="142"/>
      <c r="M105" s="100"/>
      <c r="N105" s="268"/>
    </row>
    <row r="106" spans="1:14">
      <c r="A106" s="292" t="s">
        <v>214</v>
      </c>
      <c r="B106" s="286" t="s">
        <v>336</v>
      </c>
      <c r="C106" s="295">
        <v>32.463843282712119</v>
      </c>
      <c r="D106" s="310">
        <v>8</v>
      </c>
      <c r="E106" s="47">
        <v>1</v>
      </c>
      <c r="F106" s="95" t="s">
        <v>443</v>
      </c>
      <c r="G106" s="143">
        <v>5</v>
      </c>
      <c r="H106" s="98">
        <v>62.5</v>
      </c>
      <c r="I106" s="310">
        <f>SUM(L106:L110)</f>
        <v>125.20000000000002</v>
      </c>
      <c r="J106" s="47">
        <v>1</v>
      </c>
      <c r="K106" s="95" t="s">
        <v>464</v>
      </c>
      <c r="L106" s="143">
        <v>41.400000000000006</v>
      </c>
      <c r="M106" s="98">
        <v>33.067092651757193</v>
      </c>
      <c r="N106" s="266"/>
    </row>
    <row r="107" spans="1:14">
      <c r="A107" s="293"/>
      <c r="B107" s="287"/>
      <c r="C107" s="296"/>
      <c r="D107" s="311"/>
      <c r="E107" s="48">
        <v>2</v>
      </c>
      <c r="F107" s="107" t="s">
        <v>665</v>
      </c>
      <c r="G107" s="141">
        <v>3</v>
      </c>
      <c r="H107" s="99">
        <v>37.5</v>
      </c>
      <c r="I107" s="311"/>
      <c r="J107" s="48">
        <v>2</v>
      </c>
      <c r="K107" s="107" t="s">
        <v>463</v>
      </c>
      <c r="L107" s="141">
        <v>38.400000000000006</v>
      </c>
      <c r="M107" s="99">
        <v>30.670926517571885</v>
      </c>
      <c r="N107" s="267"/>
    </row>
    <row r="108" spans="1:14">
      <c r="A108" s="293"/>
      <c r="B108" s="287"/>
      <c r="C108" s="296"/>
      <c r="D108" s="311"/>
      <c r="E108" s="48">
        <v>3</v>
      </c>
      <c r="F108" s="107"/>
      <c r="G108" s="141"/>
      <c r="H108" s="99"/>
      <c r="I108" s="311"/>
      <c r="J108" s="48">
        <v>2</v>
      </c>
      <c r="K108" s="107" t="s">
        <v>466</v>
      </c>
      <c r="L108" s="141">
        <v>38.400000000000006</v>
      </c>
      <c r="M108" s="99">
        <v>30.670926517571885</v>
      </c>
      <c r="N108" s="267"/>
    </row>
    <row r="109" spans="1:14">
      <c r="A109" s="293"/>
      <c r="B109" s="287"/>
      <c r="C109" s="296"/>
      <c r="D109" s="311"/>
      <c r="E109" s="48">
        <v>4</v>
      </c>
      <c r="F109" s="107"/>
      <c r="G109" s="141"/>
      <c r="H109" s="99"/>
      <c r="I109" s="311"/>
      <c r="J109" s="48">
        <v>4</v>
      </c>
      <c r="K109" s="107" t="s">
        <v>459</v>
      </c>
      <c r="L109" s="141">
        <v>5</v>
      </c>
      <c r="M109" s="99">
        <v>3.9936102236421718</v>
      </c>
      <c r="N109" s="267"/>
    </row>
    <row r="110" spans="1:14">
      <c r="A110" s="294"/>
      <c r="B110" s="288"/>
      <c r="C110" s="297"/>
      <c r="D110" s="312"/>
      <c r="E110" s="50">
        <v>5</v>
      </c>
      <c r="F110" s="108"/>
      <c r="G110" s="142"/>
      <c r="H110" s="100"/>
      <c r="I110" s="312"/>
      <c r="J110" s="50">
        <v>5</v>
      </c>
      <c r="K110" s="108" t="s">
        <v>460</v>
      </c>
      <c r="L110" s="142">
        <v>2</v>
      </c>
      <c r="M110" s="100">
        <v>1.5974440894568689</v>
      </c>
      <c r="N110" s="268"/>
    </row>
    <row r="111" spans="1:14">
      <c r="A111" s="292" t="s">
        <v>130</v>
      </c>
      <c r="B111" s="286" t="s">
        <v>337</v>
      </c>
      <c r="C111" s="295">
        <v>503.0818068815488</v>
      </c>
      <c r="D111" s="310">
        <v>395.225212</v>
      </c>
      <c r="E111" s="47">
        <v>1</v>
      </c>
      <c r="F111" s="84" t="s">
        <v>666</v>
      </c>
      <c r="G111" s="140">
        <v>119.456864</v>
      </c>
      <c r="H111" s="101">
        <v>30.22501105015537</v>
      </c>
      <c r="I111" s="316">
        <v>713.94089899999994</v>
      </c>
      <c r="J111" s="41">
        <v>1</v>
      </c>
      <c r="K111" s="113" t="s">
        <v>464</v>
      </c>
      <c r="L111" s="140">
        <v>332.291878</v>
      </c>
      <c r="M111" s="123">
        <v>46.543331312918667</v>
      </c>
      <c r="N111" s="266" t="s">
        <v>469</v>
      </c>
    </row>
    <row r="112" spans="1:14">
      <c r="A112" s="293"/>
      <c r="B112" s="287"/>
      <c r="C112" s="296"/>
      <c r="D112" s="311"/>
      <c r="E112" s="48">
        <v>2</v>
      </c>
      <c r="F112" s="85" t="s">
        <v>558</v>
      </c>
      <c r="G112" s="138">
        <v>67.5</v>
      </c>
      <c r="H112" s="102">
        <v>17.078869958326447</v>
      </c>
      <c r="I112" s="317"/>
      <c r="J112" s="42">
        <v>2</v>
      </c>
      <c r="K112" s="109" t="s">
        <v>465</v>
      </c>
      <c r="L112" s="138">
        <v>214.63333399999999</v>
      </c>
      <c r="M112" s="124">
        <v>30.063179501360938</v>
      </c>
      <c r="N112" s="267"/>
    </row>
    <row r="113" spans="1:14">
      <c r="A113" s="293"/>
      <c r="B113" s="287"/>
      <c r="C113" s="296"/>
      <c r="D113" s="311"/>
      <c r="E113" s="48">
        <v>3</v>
      </c>
      <c r="F113" s="85" t="s">
        <v>444</v>
      </c>
      <c r="G113" s="138">
        <v>37.5</v>
      </c>
      <c r="H113" s="102">
        <v>9.4882610879591347</v>
      </c>
      <c r="I113" s="317"/>
      <c r="J113" s="42">
        <v>3</v>
      </c>
      <c r="K113" s="109" t="s">
        <v>467</v>
      </c>
      <c r="L113" s="138">
        <v>35</v>
      </c>
      <c r="M113" s="124">
        <v>4.9023665753038754</v>
      </c>
      <c r="N113" s="267"/>
    </row>
    <row r="114" spans="1:14">
      <c r="A114" s="293"/>
      <c r="B114" s="287"/>
      <c r="C114" s="296"/>
      <c r="D114" s="311"/>
      <c r="E114" s="48">
        <v>3</v>
      </c>
      <c r="F114" s="85" t="s">
        <v>667</v>
      </c>
      <c r="G114" s="138">
        <v>37.5</v>
      </c>
      <c r="H114" s="102">
        <v>9.4882610879591347</v>
      </c>
      <c r="I114" s="317"/>
      <c r="J114" s="42">
        <v>3</v>
      </c>
      <c r="K114" s="109" t="s">
        <v>461</v>
      </c>
      <c r="L114" s="138">
        <v>35</v>
      </c>
      <c r="M114" s="124">
        <v>4.9023665753038754</v>
      </c>
      <c r="N114" s="267"/>
    </row>
    <row r="115" spans="1:14">
      <c r="A115" s="293"/>
      <c r="B115" s="287"/>
      <c r="C115" s="296"/>
      <c r="D115" s="311"/>
      <c r="E115" s="48">
        <v>5</v>
      </c>
      <c r="F115" s="85" t="s">
        <v>668</v>
      </c>
      <c r="G115" s="138">
        <v>35.356583000000001</v>
      </c>
      <c r="H115" s="102">
        <v>8.9459330848559322</v>
      </c>
      <c r="I115" s="318"/>
      <c r="J115" s="83">
        <v>5</v>
      </c>
      <c r="K115" s="202" t="s">
        <v>459</v>
      </c>
      <c r="L115" s="203">
        <v>32.5</v>
      </c>
      <c r="M115" s="196">
        <v>4.5521975342107419</v>
      </c>
      <c r="N115" s="267"/>
    </row>
    <row r="116" spans="1:14">
      <c r="A116" s="294"/>
      <c r="B116" s="288"/>
      <c r="C116" s="297"/>
      <c r="D116" s="312"/>
      <c r="E116" s="50">
        <v>5</v>
      </c>
      <c r="F116" s="94" t="s">
        <v>559</v>
      </c>
      <c r="G116" s="152">
        <v>35</v>
      </c>
      <c r="H116" s="103">
        <v>8.8557103487618605</v>
      </c>
      <c r="I116" s="319"/>
      <c r="J116" s="43">
        <v>5</v>
      </c>
      <c r="K116" s="112" t="s">
        <v>463</v>
      </c>
      <c r="L116" s="139">
        <v>32.5</v>
      </c>
      <c r="M116" s="125">
        <v>4.5521975342107419</v>
      </c>
      <c r="N116" s="268"/>
    </row>
    <row r="117" spans="1:14">
      <c r="A117" s="292" t="s">
        <v>131</v>
      </c>
      <c r="B117" s="286" t="s">
        <v>338</v>
      </c>
      <c r="C117" s="295">
        <v>459.77111291567809</v>
      </c>
      <c r="D117" s="310">
        <v>346.44448929999999</v>
      </c>
      <c r="E117" s="47">
        <v>1</v>
      </c>
      <c r="F117" s="84" t="s">
        <v>565</v>
      </c>
      <c r="G117" s="140">
        <v>162.5</v>
      </c>
      <c r="H117" s="121">
        <v>46.905061277879014</v>
      </c>
      <c r="I117" s="310">
        <v>746.44682380000006</v>
      </c>
      <c r="J117" s="47">
        <v>1</v>
      </c>
      <c r="K117" s="113" t="s">
        <v>464</v>
      </c>
      <c r="L117" s="140">
        <v>175.14960350000001</v>
      </c>
      <c r="M117" s="123">
        <v>23.464444876106658</v>
      </c>
      <c r="N117" s="266" t="s">
        <v>469</v>
      </c>
    </row>
    <row r="118" spans="1:14">
      <c r="A118" s="293"/>
      <c r="B118" s="287"/>
      <c r="C118" s="296"/>
      <c r="D118" s="311"/>
      <c r="E118" s="48">
        <v>2</v>
      </c>
      <c r="F118" s="85" t="s">
        <v>669</v>
      </c>
      <c r="G118" s="138">
        <v>40.0666668</v>
      </c>
      <c r="H118" s="122">
        <v>11.565104378180681</v>
      </c>
      <c r="I118" s="311"/>
      <c r="J118" s="48">
        <v>1</v>
      </c>
      <c r="K118" s="110" t="s">
        <v>460</v>
      </c>
      <c r="L118" s="138">
        <v>173.86666679999999</v>
      </c>
      <c r="M118" s="124">
        <v>23.292572391812485</v>
      </c>
      <c r="N118" s="267"/>
    </row>
    <row r="119" spans="1:14">
      <c r="A119" s="293"/>
      <c r="B119" s="287"/>
      <c r="C119" s="296"/>
      <c r="D119" s="311"/>
      <c r="E119" s="48">
        <v>3</v>
      </c>
      <c r="F119" s="85" t="s">
        <v>445</v>
      </c>
      <c r="G119" s="138">
        <v>34.22222</v>
      </c>
      <c r="H119" s="122">
        <v>9.8781250840926571</v>
      </c>
      <c r="I119" s="311"/>
      <c r="J119" s="48">
        <v>3</v>
      </c>
      <c r="K119" s="110" t="s">
        <v>458</v>
      </c>
      <c r="L119" s="138">
        <v>162.5</v>
      </c>
      <c r="M119" s="124">
        <v>21.769802592600971</v>
      </c>
      <c r="N119" s="267"/>
    </row>
    <row r="120" spans="1:14">
      <c r="A120" s="293"/>
      <c r="B120" s="287"/>
      <c r="C120" s="296"/>
      <c r="D120" s="311"/>
      <c r="E120" s="48">
        <v>4</v>
      </c>
      <c r="F120" s="85" t="s">
        <v>553</v>
      </c>
      <c r="G120" s="138">
        <v>20.375</v>
      </c>
      <c r="H120" s="122">
        <v>5.8811730679186764</v>
      </c>
      <c r="I120" s="311"/>
      <c r="J120" s="48">
        <v>3</v>
      </c>
      <c r="K120" s="110" t="s">
        <v>465</v>
      </c>
      <c r="L120" s="138">
        <v>162.5</v>
      </c>
      <c r="M120" s="124">
        <v>21.769802592600971</v>
      </c>
      <c r="N120" s="267"/>
    </row>
    <row r="121" spans="1:14">
      <c r="A121" s="293"/>
      <c r="B121" s="287"/>
      <c r="C121" s="296"/>
      <c r="D121" s="312"/>
      <c r="E121" s="50">
        <v>4</v>
      </c>
      <c r="F121" s="85" t="s">
        <v>564</v>
      </c>
      <c r="G121" s="138">
        <v>20.375</v>
      </c>
      <c r="H121" s="122">
        <v>5.8811730679186764</v>
      </c>
      <c r="I121" s="312"/>
      <c r="J121" s="50">
        <v>5</v>
      </c>
      <c r="K121" s="109" t="s">
        <v>466</v>
      </c>
      <c r="L121" s="138">
        <v>34.22222</v>
      </c>
      <c r="M121" s="124">
        <v>4.5846829149572974</v>
      </c>
      <c r="N121" s="267"/>
    </row>
    <row r="122" spans="1:14">
      <c r="A122" s="283" t="s">
        <v>132</v>
      </c>
      <c r="B122" s="286" t="s">
        <v>339</v>
      </c>
      <c r="C122" s="295">
        <v>57.129532829669294</v>
      </c>
      <c r="D122" s="310">
        <v>109.38290000000002</v>
      </c>
      <c r="E122" s="47">
        <v>1</v>
      </c>
      <c r="F122" s="84" t="s">
        <v>223</v>
      </c>
      <c r="G122" s="140">
        <v>70.960680000000011</v>
      </c>
      <c r="H122" s="101">
        <v>64.873650268917714</v>
      </c>
      <c r="I122" s="310">
        <f>SUM(L122:L126)</f>
        <v>14.914285</v>
      </c>
      <c r="J122" s="47">
        <v>1</v>
      </c>
      <c r="K122" s="115" t="s">
        <v>464</v>
      </c>
      <c r="L122" s="140">
        <v>14.914285</v>
      </c>
      <c r="M122" s="123">
        <v>100</v>
      </c>
      <c r="N122" s="266"/>
    </row>
    <row r="123" spans="1:14">
      <c r="A123" s="284"/>
      <c r="B123" s="287"/>
      <c r="C123" s="296"/>
      <c r="D123" s="311"/>
      <c r="E123" s="48">
        <v>2</v>
      </c>
      <c r="F123" s="85" t="s">
        <v>566</v>
      </c>
      <c r="G123" s="138">
        <v>34.22222</v>
      </c>
      <c r="H123" s="102">
        <v>31.286627068764854</v>
      </c>
      <c r="I123" s="311"/>
      <c r="J123" s="48">
        <v>2</v>
      </c>
      <c r="K123" s="200"/>
      <c r="L123" s="144"/>
      <c r="M123" s="128"/>
      <c r="N123" s="267"/>
    </row>
    <row r="124" spans="1:14">
      <c r="A124" s="284"/>
      <c r="B124" s="287"/>
      <c r="C124" s="296"/>
      <c r="D124" s="311"/>
      <c r="E124" s="48">
        <v>3</v>
      </c>
      <c r="F124" s="85" t="s">
        <v>670</v>
      </c>
      <c r="G124" s="138">
        <v>4.1999999999999993</v>
      </c>
      <c r="H124" s="102">
        <v>3.8397226623174179</v>
      </c>
      <c r="I124" s="311"/>
      <c r="J124" s="48">
        <v>3</v>
      </c>
      <c r="K124" s="200"/>
      <c r="L124" s="144"/>
      <c r="M124" s="128"/>
      <c r="N124" s="267"/>
    </row>
    <row r="125" spans="1:14">
      <c r="A125" s="284"/>
      <c r="B125" s="287"/>
      <c r="C125" s="296"/>
      <c r="D125" s="311"/>
      <c r="E125" s="48">
        <v>4</v>
      </c>
      <c r="F125" s="85"/>
      <c r="G125" s="138"/>
      <c r="H125" s="102"/>
      <c r="I125" s="311"/>
      <c r="J125" s="48">
        <v>4</v>
      </c>
      <c r="K125" s="200"/>
      <c r="L125" s="144"/>
      <c r="M125" s="128"/>
      <c r="N125" s="267"/>
    </row>
    <row r="126" spans="1:14">
      <c r="A126" s="285"/>
      <c r="B126" s="288"/>
      <c r="C126" s="297"/>
      <c r="D126" s="312"/>
      <c r="E126" s="49">
        <v>5</v>
      </c>
      <c r="F126" s="85"/>
      <c r="G126" s="138"/>
      <c r="H126" s="102"/>
      <c r="I126" s="312"/>
      <c r="J126" s="49">
        <v>5</v>
      </c>
      <c r="K126" s="200"/>
      <c r="L126" s="144"/>
      <c r="M126" s="128"/>
      <c r="N126" s="268"/>
    </row>
    <row r="127" spans="1:14">
      <c r="A127" s="292" t="s">
        <v>133</v>
      </c>
      <c r="B127" s="286" t="s">
        <v>340</v>
      </c>
      <c r="C127" s="295">
        <v>229.57294768778493</v>
      </c>
      <c r="D127" s="310">
        <v>607.83571000000018</v>
      </c>
      <c r="E127" s="47">
        <v>1</v>
      </c>
      <c r="F127" s="84" t="s">
        <v>301</v>
      </c>
      <c r="G127" s="140">
        <v>202.5</v>
      </c>
      <c r="H127" s="101">
        <v>33.314923205153569</v>
      </c>
      <c r="I127" s="310">
        <f>SUM(L127:L131)</f>
        <v>483.59999999999997</v>
      </c>
      <c r="J127" s="47">
        <v>1</v>
      </c>
      <c r="K127" s="115" t="s">
        <v>464</v>
      </c>
      <c r="L127" s="140">
        <v>213.7</v>
      </c>
      <c r="M127" s="123">
        <v>44.189412737799842</v>
      </c>
      <c r="N127" s="266" t="s">
        <v>470</v>
      </c>
    </row>
    <row r="128" spans="1:14">
      <c r="A128" s="293"/>
      <c r="B128" s="287"/>
      <c r="C128" s="296"/>
      <c r="D128" s="311"/>
      <c r="E128" s="48">
        <v>2</v>
      </c>
      <c r="F128" s="85" t="s">
        <v>300</v>
      </c>
      <c r="G128" s="138">
        <v>142.5</v>
      </c>
      <c r="H128" s="102">
        <v>23.443834848071031</v>
      </c>
      <c r="I128" s="311"/>
      <c r="J128" s="48">
        <v>2</v>
      </c>
      <c r="K128" s="200" t="s">
        <v>459</v>
      </c>
      <c r="L128" s="144">
        <v>91.2</v>
      </c>
      <c r="M128" s="128">
        <v>18.858560794044667</v>
      </c>
      <c r="N128" s="267"/>
    </row>
    <row r="129" spans="1:14">
      <c r="A129" s="293"/>
      <c r="B129" s="287"/>
      <c r="C129" s="296"/>
      <c r="D129" s="311"/>
      <c r="E129" s="48">
        <v>3</v>
      </c>
      <c r="F129" s="85" t="s">
        <v>671</v>
      </c>
      <c r="G129" s="138">
        <v>60</v>
      </c>
      <c r="H129" s="102">
        <v>9.8710883570825381</v>
      </c>
      <c r="I129" s="311"/>
      <c r="J129" s="48">
        <v>3</v>
      </c>
      <c r="K129" s="200" t="s">
        <v>463</v>
      </c>
      <c r="L129" s="144">
        <v>82.5</v>
      </c>
      <c r="M129" s="128">
        <v>17.05955334987593</v>
      </c>
      <c r="N129" s="267"/>
    </row>
    <row r="130" spans="1:14">
      <c r="A130" s="293"/>
      <c r="B130" s="287"/>
      <c r="C130" s="296"/>
      <c r="D130" s="311"/>
      <c r="E130" s="48">
        <v>4</v>
      </c>
      <c r="F130" s="85" t="s">
        <v>299</v>
      </c>
      <c r="G130" s="138">
        <v>42.5</v>
      </c>
      <c r="H130" s="102">
        <v>6.9920209196001313</v>
      </c>
      <c r="I130" s="311"/>
      <c r="J130" s="48">
        <v>4</v>
      </c>
      <c r="K130" s="200" t="s">
        <v>460</v>
      </c>
      <c r="L130" s="144">
        <v>71.2</v>
      </c>
      <c r="M130" s="128">
        <v>14.722911497105049</v>
      </c>
      <c r="N130" s="267"/>
    </row>
    <row r="131" spans="1:14">
      <c r="A131" s="294"/>
      <c r="B131" s="288"/>
      <c r="C131" s="297"/>
      <c r="D131" s="312"/>
      <c r="E131" s="49">
        <v>5</v>
      </c>
      <c r="F131" s="85" t="s">
        <v>567</v>
      </c>
      <c r="G131" s="138">
        <v>37.5</v>
      </c>
      <c r="H131" s="102">
        <v>6.1694302231765867</v>
      </c>
      <c r="I131" s="312"/>
      <c r="J131" s="49">
        <v>5</v>
      </c>
      <c r="K131" s="200" t="s">
        <v>461</v>
      </c>
      <c r="L131" s="144">
        <v>25</v>
      </c>
      <c r="M131" s="128">
        <v>5.169561621174525</v>
      </c>
      <c r="N131" s="268"/>
    </row>
    <row r="132" spans="1:14">
      <c r="A132" s="292" t="s">
        <v>134</v>
      </c>
      <c r="B132" s="286" t="s">
        <v>341</v>
      </c>
      <c r="C132" s="295">
        <v>11.499828871654952</v>
      </c>
      <c r="D132" s="310">
        <v>10.199999999999999</v>
      </c>
      <c r="E132" s="47">
        <v>1</v>
      </c>
      <c r="F132" s="84" t="s">
        <v>623</v>
      </c>
      <c r="G132" s="140">
        <v>4</v>
      </c>
      <c r="H132" s="101">
        <v>39.215686274509807</v>
      </c>
      <c r="I132" s="310">
        <f>SUM(L132:L136)</f>
        <v>23.599999999999998</v>
      </c>
      <c r="J132" s="47">
        <v>1</v>
      </c>
      <c r="K132" s="115" t="s">
        <v>459</v>
      </c>
      <c r="L132" s="140">
        <v>10.199999999999999</v>
      </c>
      <c r="M132" s="123">
        <v>43.220338983050851</v>
      </c>
      <c r="N132" s="266"/>
    </row>
    <row r="133" spans="1:14">
      <c r="A133" s="293"/>
      <c r="B133" s="287"/>
      <c r="C133" s="296"/>
      <c r="D133" s="311"/>
      <c r="E133" s="48">
        <v>2</v>
      </c>
      <c r="F133" s="200" t="s">
        <v>568</v>
      </c>
      <c r="G133" s="144">
        <v>3.2</v>
      </c>
      <c r="H133" s="128">
        <v>31.372549019607849</v>
      </c>
      <c r="I133" s="311"/>
      <c r="J133" s="48">
        <v>2</v>
      </c>
      <c r="K133" s="87" t="s">
        <v>464</v>
      </c>
      <c r="L133" s="145">
        <v>6.2</v>
      </c>
      <c r="M133" s="58">
        <v>26.271186440677969</v>
      </c>
      <c r="N133" s="267"/>
    </row>
    <row r="134" spans="1:14">
      <c r="A134" s="293"/>
      <c r="B134" s="287"/>
      <c r="C134" s="296"/>
      <c r="D134" s="311"/>
      <c r="E134" s="48">
        <v>3</v>
      </c>
      <c r="F134" s="200" t="s">
        <v>672</v>
      </c>
      <c r="G134" s="144">
        <v>3</v>
      </c>
      <c r="H134" s="128">
        <v>29.411764705882355</v>
      </c>
      <c r="I134" s="311"/>
      <c r="J134" s="48">
        <v>3</v>
      </c>
      <c r="K134" s="87" t="s">
        <v>463</v>
      </c>
      <c r="L134" s="145">
        <v>4</v>
      </c>
      <c r="M134" s="58">
        <v>16.949152542372882</v>
      </c>
      <c r="N134" s="267"/>
    </row>
    <row r="135" spans="1:14">
      <c r="A135" s="293"/>
      <c r="B135" s="287"/>
      <c r="C135" s="296"/>
      <c r="D135" s="311"/>
      <c r="E135" s="48">
        <v>4</v>
      </c>
      <c r="F135" s="200"/>
      <c r="G135" s="144"/>
      <c r="H135" s="128"/>
      <c r="I135" s="311"/>
      <c r="J135" s="48">
        <v>4</v>
      </c>
      <c r="K135" s="200" t="s">
        <v>460</v>
      </c>
      <c r="L135" s="144">
        <v>3.2</v>
      </c>
      <c r="M135" s="128">
        <v>13.559322033898308</v>
      </c>
      <c r="N135" s="267"/>
    </row>
    <row r="136" spans="1:14">
      <c r="A136" s="294"/>
      <c r="B136" s="288"/>
      <c r="C136" s="297"/>
      <c r="D136" s="312"/>
      <c r="E136" s="49">
        <v>5</v>
      </c>
      <c r="F136" s="200"/>
      <c r="G136" s="144"/>
      <c r="H136" s="128"/>
      <c r="I136" s="312"/>
      <c r="J136" s="49">
        <v>5</v>
      </c>
      <c r="K136" s="200"/>
      <c r="L136" s="144"/>
      <c r="M136" s="128"/>
      <c r="N136" s="268"/>
    </row>
    <row r="137" spans="1:14">
      <c r="A137" s="292" t="s">
        <v>135</v>
      </c>
      <c r="B137" s="286" t="s">
        <v>342</v>
      </c>
      <c r="C137" s="295">
        <v>87.116475392665095</v>
      </c>
      <c r="D137" s="310">
        <v>40.56</v>
      </c>
      <c r="E137" s="47">
        <v>1</v>
      </c>
      <c r="F137" s="84" t="s">
        <v>673</v>
      </c>
      <c r="G137" s="140">
        <v>18</v>
      </c>
      <c r="H137" s="101">
        <v>44.378698224852073</v>
      </c>
      <c r="I137" s="310">
        <f>SUM(L137:L141)</f>
        <v>34.666668399999999</v>
      </c>
      <c r="J137" s="47">
        <v>1</v>
      </c>
      <c r="K137" s="115" t="s">
        <v>464</v>
      </c>
      <c r="L137" s="140">
        <v>34.666668399999999</v>
      </c>
      <c r="M137" s="123">
        <v>100</v>
      </c>
      <c r="N137" s="266" t="s">
        <v>470</v>
      </c>
    </row>
    <row r="138" spans="1:14">
      <c r="A138" s="293"/>
      <c r="B138" s="287"/>
      <c r="C138" s="296"/>
      <c r="D138" s="311"/>
      <c r="E138" s="48">
        <v>2</v>
      </c>
      <c r="F138" s="85" t="s">
        <v>418</v>
      </c>
      <c r="G138" s="138">
        <v>12.36</v>
      </c>
      <c r="H138" s="102">
        <v>30.473372781065084</v>
      </c>
      <c r="I138" s="311"/>
      <c r="J138" s="48">
        <v>2</v>
      </c>
      <c r="K138" s="87"/>
      <c r="L138" s="145"/>
      <c r="M138" s="58"/>
      <c r="N138" s="267"/>
    </row>
    <row r="139" spans="1:14">
      <c r="A139" s="293"/>
      <c r="B139" s="287"/>
      <c r="C139" s="296"/>
      <c r="D139" s="311"/>
      <c r="E139" s="48">
        <v>3</v>
      </c>
      <c r="F139" s="85" t="s">
        <v>674</v>
      </c>
      <c r="G139" s="138">
        <v>10.199999999999999</v>
      </c>
      <c r="H139" s="102">
        <v>25.147928994082836</v>
      </c>
      <c r="I139" s="311"/>
      <c r="J139" s="48">
        <v>3</v>
      </c>
      <c r="K139" s="87"/>
      <c r="L139" s="145"/>
      <c r="M139" s="58"/>
      <c r="N139" s="267"/>
    </row>
    <row r="140" spans="1:14">
      <c r="A140" s="293"/>
      <c r="B140" s="287"/>
      <c r="C140" s="296"/>
      <c r="D140" s="311"/>
      <c r="E140" s="48">
        <v>4</v>
      </c>
      <c r="F140" s="85"/>
      <c r="G140" s="138"/>
      <c r="H140" s="102"/>
      <c r="I140" s="311"/>
      <c r="J140" s="48">
        <v>4</v>
      </c>
      <c r="K140" s="87"/>
      <c r="L140" s="145"/>
      <c r="M140" s="58"/>
      <c r="N140" s="267"/>
    </row>
    <row r="141" spans="1:14">
      <c r="A141" s="294"/>
      <c r="B141" s="288"/>
      <c r="C141" s="297"/>
      <c r="D141" s="312"/>
      <c r="E141" s="49">
        <v>5</v>
      </c>
      <c r="F141" s="85"/>
      <c r="G141" s="138"/>
      <c r="H141" s="102"/>
      <c r="I141" s="312"/>
      <c r="J141" s="49">
        <v>5</v>
      </c>
      <c r="K141" s="88"/>
      <c r="L141" s="146"/>
      <c r="M141" s="82"/>
      <c r="N141" s="268"/>
    </row>
    <row r="142" spans="1:14">
      <c r="A142" s="292" t="s">
        <v>433</v>
      </c>
      <c r="B142" s="286" t="s">
        <v>434</v>
      </c>
      <c r="C142" s="295">
        <v>1.0163011043274972</v>
      </c>
      <c r="D142" s="310">
        <f t="shared" ref="D142" si="12">SUM(G142:G146)</f>
        <v>0</v>
      </c>
      <c r="E142" s="47">
        <v>1</v>
      </c>
      <c r="F142" s="201"/>
      <c r="G142" s="147"/>
      <c r="H142" s="129"/>
      <c r="I142" s="310">
        <f>SUM(L142:L146)</f>
        <v>0</v>
      </c>
      <c r="J142" s="47">
        <v>1</v>
      </c>
      <c r="K142" s="115"/>
      <c r="L142" s="140"/>
      <c r="M142" s="123"/>
      <c r="N142" s="266"/>
    </row>
    <row r="143" spans="1:14">
      <c r="A143" s="293"/>
      <c r="B143" s="287"/>
      <c r="C143" s="296"/>
      <c r="D143" s="311"/>
      <c r="E143" s="48">
        <v>2</v>
      </c>
      <c r="F143" s="200"/>
      <c r="G143" s="144"/>
      <c r="H143" s="128"/>
      <c r="I143" s="311"/>
      <c r="J143" s="48">
        <v>2</v>
      </c>
      <c r="K143" s="87"/>
      <c r="L143" s="145"/>
      <c r="M143" s="58"/>
      <c r="N143" s="267"/>
    </row>
    <row r="144" spans="1:14">
      <c r="A144" s="293"/>
      <c r="B144" s="287"/>
      <c r="C144" s="296"/>
      <c r="D144" s="311"/>
      <c r="E144" s="48">
        <v>3</v>
      </c>
      <c r="F144" s="200"/>
      <c r="G144" s="144"/>
      <c r="H144" s="128"/>
      <c r="I144" s="311"/>
      <c r="J144" s="48">
        <v>3</v>
      </c>
      <c r="K144" s="200"/>
      <c r="L144" s="144"/>
      <c r="M144" s="128"/>
      <c r="N144" s="267"/>
    </row>
    <row r="145" spans="1:14">
      <c r="A145" s="293"/>
      <c r="B145" s="287"/>
      <c r="C145" s="296"/>
      <c r="D145" s="311"/>
      <c r="E145" s="48">
        <v>4</v>
      </c>
      <c r="F145" s="200"/>
      <c r="G145" s="144"/>
      <c r="H145" s="128"/>
      <c r="I145" s="311"/>
      <c r="J145" s="48">
        <v>4</v>
      </c>
      <c r="K145" s="200"/>
      <c r="L145" s="144"/>
      <c r="M145" s="128"/>
      <c r="N145" s="267"/>
    </row>
    <row r="146" spans="1:14">
      <c r="A146" s="294"/>
      <c r="B146" s="288"/>
      <c r="C146" s="297"/>
      <c r="D146" s="312"/>
      <c r="E146" s="49">
        <v>5</v>
      </c>
      <c r="F146" s="200"/>
      <c r="G146" s="144"/>
      <c r="H146" s="128"/>
      <c r="I146" s="312"/>
      <c r="J146" s="49">
        <v>5</v>
      </c>
      <c r="K146" s="200"/>
      <c r="L146" s="144"/>
      <c r="M146" s="128"/>
      <c r="N146" s="268"/>
    </row>
    <row r="147" spans="1:14">
      <c r="A147" s="292" t="s">
        <v>215</v>
      </c>
      <c r="B147" s="286" t="s">
        <v>435</v>
      </c>
      <c r="C147" s="295">
        <v>0.65982802718770095</v>
      </c>
      <c r="D147" s="310">
        <f t="shared" ref="D147" si="13">SUM(G147:G151)</f>
        <v>0</v>
      </c>
      <c r="E147" s="47">
        <v>1</v>
      </c>
      <c r="F147" s="201"/>
      <c r="G147" s="147"/>
      <c r="H147" s="129"/>
      <c r="I147" s="310">
        <f>SUM(L147:L151)</f>
        <v>0</v>
      </c>
      <c r="J147" s="47">
        <v>1</v>
      </c>
      <c r="K147" s="115"/>
      <c r="L147" s="140"/>
      <c r="M147" s="123"/>
      <c r="N147" s="266"/>
    </row>
    <row r="148" spans="1:14">
      <c r="A148" s="293"/>
      <c r="B148" s="287"/>
      <c r="C148" s="296"/>
      <c r="D148" s="311"/>
      <c r="E148" s="48">
        <v>2</v>
      </c>
      <c r="F148" s="200"/>
      <c r="G148" s="144"/>
      <c r="H148" s="128"/>
      <c r="I148" s="311"/>
      <c r="J148" s="48">
        <v>2</v>
      </c>
      <c r="K148" s="200"/>
      <c r="L148" s="144"/>
      <c r="M148" s="128"/>
      <c r="N148" s="267"/>
    </row>
    <row r="149" spans="1:14">
      <c r="A149" s="293"/>
      <c r="B149" s="287"/>
      <c r="C149" s="296"/>
      <c r="D149" s="311"/>
      <c r="E149" s="48">
        <v>3</v>
      </c>
      <c r="F149" s="200"/>
      <c r="G149" s="144"/>
      <c r="H149" s="128"/>
      <c r="I149" s="311"/>
      <c r="J149" s="48">
        <v>3</v>
      </c>
      <c r="K149" s="200"/>
      <c r="L149" s="144"/>
      <c r="M149" s="128"/>
      <c r="N149" s="267"/>
    </row>
    <row r="150" spans="1:14">
      <c r="A150" s="293"/>
      <c r="B150" s="287"/>
      <c r="C150" s="296"/>
      <c r="D150" s="311"/>
      <c r="E150" s="48">
        <v>4</v>
      </c>
      <c r="F150" s="200"/>
      <c r="G150" s="144"/>
      <c r="H150" s="128"/>
      <c r="I150" s="311"/>
      <c r="J150" s="48">
        <v>4</v>
      </c>
      <c r="K150" s="200"/>
      <c r="L150" s="144"/>
      <c r="M150" s="128"/>
      <c r="N150" s="267"/>
    </row>
    <row r="151" spans="1:14">
      <c r="A151" s="294"/>
      <c r="B151" s="288"/>
      <c r="C151" s="297"/>
      <c r="D151" s="312"/>
      <c r="E151" s="49">
        <v>5</v>
      </c>
      <c r="F151" s="200"/>
      <c r="G151" s="144"/>
      <c r="H151" s="128"/>
      <c r="I151" s="312"/>
      <c r="J151" s="49">
        <v>5</v>
      </c>
      <c r="K151" s="200"/>
      <c r="L151" s="144"/>
      <c r="M151" s="128"/>
      <c r="N151" s="268"/>
    </row>
    <row r="152" spans="1:14">
      <c r="A152" s="292" t="s">
        <v>136</v>
      </c>
      <c r="B152" s="286" t="s">
        <v>343</v>
      </c>
      <c r="C152" s="295">
        <v>144.04258034692339</v>
      </c>
      <c r="D152" s="310">
        <v>131.5</v>
      </c>
      <c r="E152" s="47">
        <v>1</v>
      </c>
      <c r="F152" s="84" t="s">
        <v>675</v>
      </c>
      <c r="G152" s="140">
        <v>37.5</v>
      </c>
      <c r="H152" s="101">
        <v>28.517110266159694</v>
      </c>
      <c r="I152" s="310">
        <v>224</v>
      </c>
      <c r="J152" s="47">
        <v>1</v>
      </c>
      <c r="K152" s="115" t="s">
        <v>465</v>
      </c>
      <c r="L152" s="140">
        <v>60</v>
      </c>
      <c r="M152" s="123">
        <v>26.785714285714285</v>
      </c>
      <c r="N152" s="266" t="s">
        <v>470</v>
      </c>
    </row>
    <row r="153" spans="1:14">
      <c r="A153" s="293"/>
      <c r="B153" s="287"/>
      <c r="C153" s="296"/>
      <c r="D153" s="311"/>
      <c r="E153" s="48">
        <v>2</v>
      </c>
      <c r="F153" s="85" t="s">
        <v>678</v>
      </c>
      <c r="G153" s="138">
        <v>22.5</v>
      </c>
      <c r="H153" s="102">
        <v>17.110266159695815</v>
      </c>
      <c r="I153" s="311"/>
      <c r="J153" s="48">
        <v>2</v>
      </c>
      <c r="K153" s="87" t="s">
        <v>460</v>
      </c>
      <c r="L153" s="145">
        <v>54.5</v>
      </c>
      <c r="M153" s="58">
        <v>24.330357142857142</v>
      </c>
      <c r="N153" s="267"/>
    </row>
    <row r="154" spans="1:14">
      <c r="A154" s="293"/>
      <c r="B154" s="287"/>
      <c r="C154" s="296"/>
      <c r="D154" s="311"/>
      <c r="E154" s="48">
        <v>2</v>
      </c>
      <c r="F154" s="85" t="s">
        <v>676</v>
      </c>
      <c r="G154" s="138">
        <v>22.5</v>
      </c>
      <c r="H154" s="102">
        <v>17.110266159695815</v>
      </c>
      <c r="I154" s="311"/>
      <c r="J154" s="48">
        <v>3</v>
      </c>
      <c r="K154" s="87" t="s">
        <v>462</v>
      </c>
      <c r="L154" s="145">
        <v>52.5</v>
      </c>
      <c r="M154" s="58">
        <v>23.4375</v>
      </c>
      <c r="N154" s="267"/>
    </row>
    <row r="155" spans="1:14">
      <c r="A155" s="293"/>
      <c r="B155" s="287"/>
      <c r="C155" s="296"/>
      <c r="D155" s="311"/>
      <c r="E155" s="48">
        <v>4</v>
      </c>
      <c r="F155" s="200" t="s">
        <v>446</v>
      </c>
      <c r="G155" s="144">
        <v>16</v>
      </c>
      <c r="H155" s="128">
        <v>12.167300380228136</v>
      </c>
      <c r="I155" s="311"/>
      <c r="J155" s="48">
        <v>4</v>
      </c>
      <c r="K155" s="87" t="s">
        <v>461</v>
      </c>
      <c r="L155" s="145">
        <v>22.5</v>
      </c>
      <c r="M155" s="58">
        <v>10.044642857142858</v>
      </c>
      <c r="N155" s="267"/>
    </row>
    <row r="156" spans="1:14">
      <c r="A156" s="294"/>
      <c r="B156" s="288"/>
      <c r="C156" s="297"/>
      <c r="D156" s="312"/>
      <c r="E156" s="49">
        <v>4</v>
      </c>
      <c r="F156" s="200" t="s">
        <v>677</v>
      </c>
      <c r="G156" s="144">
        <v>16</v>
      </c>
      <c r="H156" s="128">
        <v>12.167300380228136</v>
      </c>
      <c r="I156" s="312"/>
      <c r="J156" s="49">
        <v>5</v>
      </c>
      <c r="K156" s="88" t="s">
        <v>459</v>
      </c>
      <c r="L156" s="146">
        <v>21</v>
      </c>
      <c r="M156" s="82">
        <v>9.375</v>
      </c>
      <c r="N156" s="268"/>
    </row>
    <row r="157" spans="1:14">
      <c r="A157" s="283" t="s">
        <v>137</v>
      </c>
      <c r="B157" s="286" t="s">
        <v>344</v>
      </c>
      <c r="C157" s="295">
        <v>46.507236983798784</v>
      </c>
      <c r="D157" s="310">
        <v>47.055553000000003</v>
      </c>
      <c r="E157" s="47">
        <v>1</v>
      </c>
      <c r="F157" s="201" t="s">
        <v>679</v>
      </c>
      <c r="G157" s="147">
        <v>47.055553000000003</v>
      </c>
      <c r="H157" s="129">
        <v>100</v>
      </c>
      <c r="I157" s="310">
        <f>SUM(L157:L161)</f>
        <v>102.66665999999999</v>
      </c>
      <c r="J157" s="47">
        <v>1</v>
      </c>
      <c r="K157" s="115" t="s">
        <v>464</v>
      </c>
      <c r="L157" s="140">
        <v>34.22222</v>
      </c>
      <c r="M157" s="123">
        <v>33.333333333333329</v>
      </c>
      <c r="N157" s="266"/>
    </row>
    <row r="158" spans="1:14">
      <c r="A158" s="284"/>
      <c r="B158" s="287"/>
      <c r="C158" s="296"/>
      <c r="D158" s="311"/>
      <c r="E158" s="48">
        <v>2</v>
      </c>
      <c r="F158" s="200"/>
      <c r="G158" s="144"/>
      <c r="H158" s="128"/>
      <c r="I158" s="311"/>
      <c r="J158" s="48">
        <v>1</v>
      </c>
      <c r="K158" s="200" t="s">
        <v>466</v>
      </c>
      <c r="L158" s="144">
        <v>34.22222</v>
      </c>
      <c r="M158" s="128">
        <v>33.333333333333329</v>
      </c>
      <c r="N158" s="267"/>
    </row>
    <row r="159" spans="1:14">
      <c r="A159" s="284"/>
      <c r="B159" s="287"/>
      <c r="C159" s="296"/>
      <c r="D159" s="311"/>
      <c r="E159" s="48">
        <v>3</v>
      </c>
      <c r="F159" s="200"/>
      <c r="G159" s="144"/>
      <c r="H159" s="128"/>
      <c r="I159" s="311"/>
      <c r="J159" s="48">
        <v>3</v>
      </c>
      <c r="K159" s="200" t="s">
        <v>459</v>
      </c>
      <c r="L159" s="144">
        <v>17.11111</v>
      </c>
      <c r="M159" s="128">
        <v>16.666666666666664</v>
      </c>
      <c r="N159" s="267"/>
    </row>
    <row r="160" spans="1:14">
      <c r="A160" s="284"/>
      <c r="B160" s="287"/>
      <c r="C160" s="296"/>
      <c r="D160" s="311"/>
      <c r="E160" s="48">
        <v>4</v>
      </c>
      <c r="F160" s="200"/>
      <c r="G160" s="144"/>
      <c r="H160" s="128"/>
      <c r="I160" s="311"/>
      <c r="J160" s="48">
        <v>3</v>
      </c>
      <c r="K160" s="200" t="s">
        <v>465</v>
      </c>
      <c r="L160" s="144">
        <v>17.11111</v>
      </c>
      <c r="M160" s="128">
        <v>16.666666666666664</v>
      </c>
      <c r="N160" s="267"/>
    </row>
    <row r="161" spans="1:14">
      <c r="A161" s="285"/>
      <c r="B161" s="288"/>
      <c r="C161" s="297"/>
      <c r="D161" s="312"/>
      <c r="E161" s="49">
        <v>5</v>
      </c>
      <c r="F161" s="200"/>
      <c r="G161" s="144"/>
      <c r="H161" s="128"/>
      <c r="I161" s="312"/>
      <c r="J161" s="49">
        <v>5</v>
      </c>
      <c r="K161" s="200"/>
      <c r="L161" s="144"/>
      <c r="M161" s="128"/>
      <c r="N161" s="268"/>
    </row>
    <row r="162" spans="1:14">
      <c r="A162" s="292" t="s">
        <v>436</v>
      </c>
      <c r="B162" s="286" t="s">
        <v>437</v>
      </c>
      <c r="C162" s="295">
        <v>17.186519273622579</v>
      </c>
      <c r="D162" s="310">
        <f t="shared" ref="D162" si="14">SUM(G162:G166)</f>
        <v>0</v>
      </c>
      <c r="E162" s="47">
        <v>1</v>
      </c>
      <c r="F162" s="201"/>
      <c r="G162" s="147"/>
      <c r="H162" s="129"/>
      <c r="I162" s="310">
        <f>SUM(L162:L166)</f>
        <v>74.16</v>
      </c>
      <c r="J162" s="47">
        <v>1</v>
      </c>
      <c r="K162" s="201" t="s">
        <v>458</v>
      </c>
      <c r="L162" s="147">
        <v>24.72</v>
      </c>
      <c r="M162" s="129">
        <v>33.333333333333329</v>
      </c>
      <c r="N162" s="266"/>
    </row>
    <row r="163" spans="1:14">
      <c r="A163" s="293"/>
      <c r="B163" s="287"/>
      <c r="C163" s="296"/>
      <c r="D163" s="311"/>
      <c r="E163" s="48">
        <v>2</v>
      </c>
      <c r="F163" s="200"/>
      <c r="G163" s="144"/>
      <c r="H163" s="128"/>
      <c r="I163" s="311"/>
      <c r="J163" s="48">
        <v>1</v>
      </c>
      <c r="K163" s="200" t="s">
        <v>462</v>
      </c>
      <c r="L163" s="144">
        <v>24.72</v>
      </c>
      <c r="M163" s="128">
        <v>33.333333333333329</v>
      </c>
      <c r="N163" s="267"/>
    </row>
    <row r="164" spans="1:14">
      <c r="A164" s="293"/>
      <c r="B164" s="287"/>
      <c r="C164" s="296"/>
      <c r="D164" s="311"/>
      <c r="E164" s="48">
        <v>3</v>
      </c>
      <c r="F164" s="200"/>
      <c r="G164" s="144"/>
      <c r="H164" s="128"/>
      <c r="I164" s="311"/>
      <c r="J164" s="48">
        <v>1</v>
      </c>
      <c r="K164" s="200" t="s">
        <v>466</v>
      </c>
      <c r="L164" s="144">
        <v>24.72</v>
      </c>
      <c r="M164" s="128">
        <v>33.333333333333329</v>
      </c>
      <c r="N164" s="267"/>
    </row>
    <row r="165" spans="1:14">
      <c r="A165" s="293"/>
      <c r="B165" s="287"/>
      <c r="C165" s="296"/>
      <c r="D165" s="311"/>
      <c r="E165" s="48">
        <v>4</v>
      </c>
      <c r="F165" s="200"/>
      <c r="G165" s="144"/>
      <c r="H165" s="128"/>
      <c r="I165" s="311"/>
      <c r="J165" s="48">
        <v>4</v>
      </c>
      <c r="K165" s="200"/>
      <c r="L165" s="144"/>
      <c r="M165" s="128"/>
      <c r="N165" s="267"/>
    </row>
    <row r="166" spans="1:14">
      <c r="A166" s="294"/>
      <c r="B166" s="288"/>
      <c r="C166" s="297"/>
      <c r="D166" s="312"/>
      <c r="E166" s="49">
        <v>5</v>
      </c>
      <c r="F166" s="200"/>
      <c r="G166" s="144"/>
      <c r="H166" s="128"/>
      <c r="I166" s="312"/>
      <c r="J166" s="49">
        <v>5</v>
      </c>
      <c r="K166" s="200"/>
      <c r="L166" s="144"/>
      <c r="M166" s="128"/>
      <c r="N166" s="268"/>
    </row>
    <row r="167" spans="1:14">
      <c r="A167" s="292" t="s">
        <v>139</v>
      </c>
      <c r="B167" s="286" t="s">
        <v>346</v>
      </c>
      <c r="C167" s="295">
        <v>109.26671241725015</v>
      </c>
      <c r="D167" s="310">
        <f t="shared" ref="D167" si="15">SUM(G167:G171)</f>
        <v>0</v>
      </c>
      <c r="E167" s="47">
        <v>1</v>
      </c>
      <c r="F167" s="84"/>
      <c r="G167" s="140"/>
      <c r="H167" s="101"/>
      <c r="I167" s="310">
        <f>SUM(L167:L171)</f>
        <v>0</v>
      </c>
      <c r="J167" s="47">
        <v>1</v>
      </c>
      <c r="K167" s="115"/>
      <c r="L167" s="148"/>
      <c r="M167" s="117"/>
      <c r="N167" s="266"/>
    </row>
    <row r="168" spans="1:14">
      <c r="A168" s="293"/>
      <c r="B168" s="287"/>
      <c r="C168" s="296"/>
      <c r="D168" s="311"/>
      <c r="E168" s="48">
        <v>2</v>
      </c>
      <c r="F168" s="200"/>
      <c r="G168" s="144"/>
      <c r="H168" s="128"/>
      <c r="I168" s="311"/>
      <c r="J168" s="48">
        <v>2</v>
      </c>
      <c r="K168" s="200"/>
      <c r="L168" s="144"/>
      <c r="M168" s="128"/>
      <c r="N168" s="267"/>
    </row>
    <row r="169" spans="1:14">
      <c r="A169" s="293"/>
      <c r="B169" s="287"/>
      <c r="C169" s="296"/>
      <c r="D169" s="311"/>
      <c r="E169" s="48">
        <v>3</v>
      </c>
      <c r="F169" s="200"/>
      <c r="G169" s="144"/>
      <c r="H169" s="128"/>
      <c r="I169" s="311"/>
      <c r="J169" s="48">
        <v>3</v>
      </c>
      <c r="K169" s="200"/>
      <c r="L169" s="144"/>
      <c r="M169" s="128"/>
      <c r="N169" s="267"/>
    </row>
    <row r="170" spans="1:14">
      <c r="A170" s="293"/>
      <c r="B170" s="287"/>
      <c r="C170" s="296"/>
      <c r="D170" s="311"/>
      <c r="E170" s="48">
        <v>4</v>
      </c>
      <c r="F170" s="200"/>
      <c r="G170" s="144"/>
      <c r="H170" s="128"/>
      <c r="I170" s="311"/>
      <c r="J170" s="48">
        <v>4</v>
      </c>
      <c r="K170" s="200"/>
      <c r="L170" s="144"/>
      <c r="M170" s="128"/>
      <c r="N170" s="267"/>
    </row>
    <row r="171" spans="1:14">
      <c r="A171" s="294"/>
      <c r="B171" s="288"/>
      <c r="C171" s="297"/>
      <c r="D171" s="312"/>
      <c r="E171" s="49">
        <v>5</v>
      </c>
      <c r="F171" s="200"/>
      <c r="G171" s="144"/>
      <c r="H171" s="128"/>
      <c r="I171" s="312"/>
      <c r="J171" s="49">
        <v>5</v>
      </c>
      <c r="K171" s="200"/>
      <c r="L171" s="144"/>
      <c r="M171" s="128"/>
      <c r="N171" s="268"/>
    </row>
    <row r="172" spans="1:14">
      <c r="A172" s="292" t="s">
        <v>216</v>
      </c>
      <c r="B172" s="286" t="s">
        <v>438</v>
      </c>
      <c r="C172" s="295">
        <v>22.734652711071956</v>
      </c>
      <c r="D172" s="310">
        <f t="shared" ref="D172" si="16">SUM(G172:G176)</f>
        <v>0</v>
      </c>
      <c r="E172" s="47">
        <v>1</v>
      </c>
      <c r="F172" s="84"/>
      <c r="G172" s="140"/>
      <c r="H172" s="101"/>
      <c r="I172" s="310">
        <f>SUM(L172:L176)</f>
        <v>0</v>
      </c>
      <c r="J172" s="47">
        <v>1</v>
      </c>
      <c r="K172" s="201"/>
      <c r="L172" s="147"/>
      <c r="M172" s="129"/>
      <c r="N172" s="266"/>
    </row>
    <row r="173" spans="1:14">
      <c r="A173" s="293"/>
      <c r="B173" s="287"/>
      <c r="C173" s="296"/>
      <c r="D173" s="311"/>
      <c r="E173" s="48">
        <v>2</v>
      </c>
      <c r="F173" s="200"/>
      <c r="G173" s="144"/>
      <c r="H173" s="128"/>
      <c r="I173" s="311"/>
      <c r="J173" s="48">
        <v>2</v>
      </c>
      <c r="K173" s="200"/>
      <c r="L173" s="144"/>
      <c r="M173" s="128"/>
      <c r="N173" s="267"/>
    </row>
    <row r="174" spans="1:14">
      <c r="A174" s="293"/>
      <c r="B174" s="287"/>
      <c r="C174" s="296"/>
      <c r="D174" s="311"/>
      <c r="E174" s="48">
        <v>3</v>
      </c>
      <c r="F174" s="200"/>
      <c r="G174" s="144"/>
      <c r="H174" s="128"/>
      <c r="I174" s="311"/>
      <c r="J174" s="48">
        <v>3</v>
      </c>
      <c r="K174" s="200"/>
      <c r="L174" s="144"/>
      <c r="M174" s="128"/>
      <c r="N174" s="267"/>
    </row>
    <row r="175" spans="1:14">
      <c r="A175" s="293"/>
      <c r="B175" s="287"/>
      <c r="C175" s="296"/>
      <c r="D175" s="311"/>
      <c r="E175" s="48">
        <v>4</v>
      </c>
      <c r="F175" s="200"/>
      <c r="G175" s="144"/>
      <c r="H175" s="128"/>
      <c r="I175" s="311"/>
      <c r="J175" s="48">
        <v>4</v>
      </c>
      <c r="K175" s="200"/>
      <c r="L175" s="144"/>
      <c r="M175" s="128"/>
      <c r="N175" s="267"/>
    </row>
    <row r="176" spans="1:14">
      <c r="A176" s="294"/>
      <c r="B176" s="288"/>
      <c r="C176" s="297"/>
      <c r="D176" s="312"/>
      <c r="E176" s="49">
        <v>5</v>
      </c>
      <c r="F176" s="200"/>
      <c r="G176" s="144"/>
      <c r="H176" s="128"/>
      <c r="I176" s="312"/>
      <c r="J176" s="49">
        <v>5</v>
      </c>
      <c r="K176" s="200"/>
      <c r="L176" s="144"/>
      <c r="M176" s="128"/>
      <c r="N176" s="268"/>
    </row>
    <row r="177" spans="1:16">
      <c r="A177" s="292" t="s">
        <v>140</v>
      </c>
      <c r="B177" s="286" t="s">
        <v>347</v>
      </c>
      <c r="C177" s="295">
        <v>112.50421803643084</v>
      </c>
      <c r="D177" s="310">
        <v>38.408773000000004</v>
      </c>
      <c r="E177" s="47">
        <v>1</v>
      </c>
      <c r="F177" s="84" t="s">
        <v>225</v>
      </c>
      <c r="G177" s="140">
        <v>38.408773000000004</v>
      </c>
      <c r="H177" s="101">
        <v>100</v>
      </c>
      <c r="I177" s="310">
        <f>SUM(L177:L181)</f>
        <v>24.842106000000001</v>
      </c>
      <c r="J177" s="47">
        <v>1</v>
      </c>
      <c r="K177" s="115" t="s">
        <v>459</v>
      </c>
      <c r="L177" s="148">
        <v>24.842106000000001</v>
      </c>
      <c r="M177" s="117">
        <v>100</v>
      </c>
      <c r="N177" s="266"/>
    </row>
    <row r="178" spans="1:16">
      <c r="A178" s="293"/>
      <c r="B178" s="287"/>
      <c r="C178" s="296"/>
      <c r="D178" s="311"/>
      <c r="E178" s="48">
        <v>2</v>
      </c>
      <c r="F178" s="200"/>
      <c r="G178" s="144"/>
      <c r="H178" s="128"/>
      <c r="I178" s="311"/>
      <c r="J178" s="48">
        <v>2</v>
      </c>
      <c r="K178" s="109"/>
      <c r="L178" s="149"/>
      <c r="M178" s="118"/>
      <c r="N178" s="267"/>
    </row>
    <row r="179" spans="1:16">
      <c r="A179" s="293"/>
      <c r="B179" s="287"/>
      <c r="C179" s="296"/>
      <c r="D179" s="311"/>
      <c r="E179" s="48">
        <v>3</v>
      </c>
      <c r="F179" s="200"/>
      <c r="G179" s="144"/>
      <c r="H179" s="128"/>
      <c r="I179" s="311"/>
      <c r="J179" s="48">
        <v>3</v>
      </c>
      <c r="K179" s="109"/>
      <c r="L179" s="149"/>
      <c r="M179" s="118"/>
      <c r="N179" s="267"/>
    </row>
    <row r="180" spans="1:16">
      <c r="A180" s="293"/>
      <c r="B180" s="287"/>
      <c r="C180" s="296"/>
      <c r="D180" s="311"/>
      <c r="E180" s="48">
        <v>4</v>
      </c>
      <c r="F180" s="200"/>
      <c r="G180" s="144"/>
      <c r="H180" s="128"/>
      <c r="I180" s="311"/>
      <c r="J180" s="48">
        <v>4</v>
      </c>
      <c r="K180" s="109"/>
      <c r="L180" s="149"/>
      <c r="M180" s="118"/>
      <c r="N180" s="267"/>
    </row>
    <row r="181" spans="1:16">
      <c r="A181" s="293"/>
      <c r="B181" s="287"/>
      <c r="C181" s="296"/>
      <c r="D181" s="311"/>
      <c r="E181" s="49">
        <v>5</v>
      </c>
      <c r="F181" s="200"/>
      <c r="G181" s="144"/>
      <c r="H181" s="128"/>
      <c r="I181" s="312"/>
      <c r="J181" s="49">
        <v>5</v>
      </c>
      <c r="K181" s="110"/>
      <c r="L181" s="149"/>
      <c r="M181" s="118"/>
      <c r="N181" s="267"/>
    </row>
    <row r="182" spans="1:16">
      <c r="A182" s="292" t="s">
        <v>141</v>
      </c>
      <c r="B182" s="286" t="s">
        <v>348</v>
      </c>
      <c r="C182" s="295">
        <v>1325.717862418722</v>
      </c>
      <c r="D182" s="310">
        <v>669.35403660000009</v>
      </c>
      <c r="E182" s="47">
        <v>1</v>
      </c>
      <c r="F182" s="84" t="s">
        <v>228</v>
      </c>
      <c r="G182" s="140">
        <v>138.11471500000002</v>
      </c>
      <c r="H182" s="101">
        <v>20.634030340887616</v>
      </c>
      <c r="I182" s="310">
        <v>2877.4644825999999</v>
      </c>
      <c r="J182" s="47">
        <v>1</v>
      </c>
      <c r="K182" s="115" t="s">
        <v>458</v>
      </c>
      <c r="L182" s="148">
        <v>627.75005199999998</v>
      </c>
      <c r="M182" s="117">
        <v>21.816083423305432</v>
      </c>
      <c r="N182" s="266"/>
    </row>
    <row r="183" spans="1:16">
      <c r="A183" s="293"/>
      <c r="B183" s="287"/>
      <c r="C183" s="296"/>
      <c r="D183" s="311"/>
      <c r="E183" s="48">
        <v>2</v>
      </c>
      <c r="F183" s="85" t="s">
        <v>226</v>
      </c>
      <c r="G183" s="138">
        <v>94.007141999999988</v>
      </c>
      <c r="H183" s="102">
        <v>14.044457321496337</v>
      </c>
      <c r="I183" s="311"/>
      <c r="J183" s="48">
        <v>2</v>
      </c>
      <c r="K183" s="110" t="s">
        <v>466</v>
      </c>
      <c r="L183" s="149">
        <v>621.88776099999995</v>
      </c>
      <c r="M183" s="118">
        <v>21.612352290029964</v>
      </c>
      <c r="N183" s="267"/>
    </row>
    <row r="184" spans="1:16">
      <c r="A184" s="293"/>
      <c r="B184" s="287"/>
      <c r="C184" s="296"/>
      <c r="D184" s="311"/>
      <c r="E184" s="48">
        <v>3</v>
      </c>
      <c r="F184" s="85" t="s">
        <v>303</v>
      </c>
      <c r="G184" s="138">
        <v>92.907141999999993</v>
      </c>
      <c r="H184" s="102">
        <v>13.880119775167721</v>
      </c>
      <c r="I184" s="311"/>
      <c r="J184" s="48">
        <v>3</v>
      </c>
      <c r="K184" s="110" t="s">
        <v>462</v>
      </c>
      <c r="L184" s="149">
        <v>429.12927730000001</v>
      </c>
      <c r="M184" s="118">
        <v>14.913451752226331</v>
      </c>
      <c r="N184" s="267"/>
    </row>
    <row r="185" spans="1:16">
      <c r="A185" s="293"/>
      <c r="B185" s="287"/>
      <c r="C185" s="296"/>
      <c r="D185" s="311"/>
      <c r="E185" s="48">
        <v>3</v>
      </c>
      <c r="F185" s="85" t="s">
        <v>227</v>
      </c>
      <c r="G185" s="138">
        <v>92.907141999999993</v>
      </c>
      <c r="H185" s="102">
        <v>13.880119775167721</v>
      </c>
      <c r="I185" s="311"/>
      <c r="J185" s="48">
        <v>4</v>
      </c>
      <c r="K185" s="109" t="s">
        <v>460</v>
      </c>
      <c r="L185" s="149">
        <v>291.73261400000001</v>
      </c>
      <c r="M185" s="118">
        <v>10.138530493220832</v>
      </c>
      <c r="N185" s="267"/>
    </row>
    <row r="186" spans="1:16">
      <c r="A186" s="294"/>
      <c r="B186" s="288"/>
      <c r="C186" s="297"/>
      <c r="D186" s="312"/>
      <c r="E186" s="49">
        <v>5</v>
      </c>
      <c r="F186" s="85" t="s">
        <v>680</v>
      </c>
      <c r="G186" s="138">
        <v>80.66619</v>
      </c>
      <c r="H186" s="102">
        <v>12.051348851161912</v>
      </c>
      <c r="I186" s="312"/>
      <c r="J186" s="49">
        <v>5</v>
      </c>
      <c r="K186" s="116" t="s">
        <v>464</v>
      </c>
      <c r="L186" s="150">
        <v>241.768463</v>
      </c>
      <c r="M186" s="119">
        <v>8.4021354377081483</v>
      </c>
      <c r="N186" s="268"/>
    </row>
    <row r="187" spans="1:16">
      <c r="A187" s="292" t="s">
        <v>142</v>
      </c>
      <c r="B187" s="286" t="s">
        <v>349</v>
      </c>
      <c r="C187" s="295">
        <v>4236.5306011775401</v>
      </c>
      <c r="D187" s="310">
        <v>2098.6824890000003</v>
      </c>
      <c r="E187" s="47">
        <v>1</v>
      </c>
      <c r="F187" s="84" t="s">
        <v>230</v>
      </c>
      <c r="G187" s="140">
        <v>1319.2069250000002</v>
      </c>
      <c r="H187" s="101">
        <v>62.858814132889066</v>
      </c>
      <c r="I187" s="310">
        <v>11180.239502000004</v>
      </c>
      <c r="J187" s="47">
        <v>1</v>
      </c>
      <c r="K187" s="115" t="s">
        <v>458</v>
      </c>
      <c r="L187" s="148">
        <v>3338.5339070000009</v>
      </c>
      <c r="M187" s="117">
        <v>29.861023159680784</v>
      </c>
      <c r="N187" s="266"/>
    </row>
    <row r="188" spans="1:16">
      <c r="A188" s="293"/>
      <c r="B188" s="287"/>
      <c r="C188" s="296"/>
      <c r="D188" s="311"/>
      <c r="E188" s="48">
        <v>2</v>
      </c>
      <c r="F188" s="85" t="s">
        <v>224</v>
      </c>
      <c r="G188" s="138">
        <v>764.520847</v>
      </c>
      <c r="H188" s="102">
        <v>36.428609425539449</v>
      </c>
      <c r="I188" s="311"/>
      <c r="J188" s="48">
        <v>2</v>
      </c>
      <c r="K188" s="110" t="s">
        <v>466</v>
      </c>
      <c r="L188" s="149">
        <v>3095.9547690000009</v>
      </c>
      <c r="M188" s="118">
        <v>27.691309908398416</v>
      </c>
      <c r="N188" s="267"/>
    </row>
    <row r="189" spans="1:16">
      <c r="A189" s="293"/>
      <c r="B189" s="287"/>
      <c r="C189" s="296"/>
      <c r="D189" s="311"/>
      <c r="E189" s="48">
        <v>3</v>
      </c>
      <c r="F189" s="85" t="s">
        <v>229</v>
      </c>
      <c r="G189" s="138">
        <v>14.954717</v>
      </c>
      <c r="H189" s="102">
        <v>0.71257644157148148</v>
      </c>
      <c r="I189" s="311"/>
      <c r="J189" s="48">
        <v>3</v>
      </c>
      <c r="K189" s="110" t="s">
        <v>465</v>
      </c>
      <c r="L189" s="149">
        <v>1763.8101660000002</v>
      </c>
      <c r="M189" s="118">
        <v>15.776139372367442</v>
      </c>
      <c r="N189" s="267"/>
    </row>
    <row r="190" spans="1:16">
      <c r="A190" s="293"/>
      <c r="B190" s="287"/>
      <c r="C190" s="296"/>
      <c r="D190" s="311"/>
      <c r="E190" s="48">
        <v>4</v>
      </c>
      <c r="F190" s="200"/>
      <c r="G190" s="144"/>
      <c r="H190" s="128"/>
      <c r="I190" s="311"/>
      <c r="J190" s="48">
        <v>4</v>
      </c>
      <c r="K190" s="109" t="s">
        <v>462</v>
      </c>
      <c r="L190" s="149">
        <v>1450.1801960000005</v>
      </c>
      <c r="M190" s="118">
        <v>12.970922454215597</v>
      </c>
      <c r="N190" s="267"/>
    </row>
    <row r="191" spans="1:16">
      <c r="A191" s="294"/>
      <c r="B191" s="288"/>
      <c r="C191" s="297"/>
      <c r="D191" s="312"/>
      <c r="E191" s="49">
        <v>5</v>
      </c>
      <c r="F191" s="200"/>
      <c r="G191" s="144"/>
      <c r="H191" s="128"/>
      <c r="I191" s="312"/>
      <c r="J191" s="49">
        <v>5</v>
      </c>
      <c r="K191" s="116" t="s">
        <v>463</v>
      </c>
      <c r="L191" s="150">
        <v>619.951142</v>
      </c>
      <c r="M191" s="119">
        <v>5.5450613726933007</v>
      </c>
      <c r="N191" s="268"/>
    </row>
    <row r="192" spans="1:16">
      <c r="A192" s="292" t="s">
        <v>116</v>
      </c>
      <c r="B192" s="286" t="s">
        <v>350</v>
      </c>
      <c r="C192" s="295">
        <v>361.05475627999778</v>
      </c>
      <c r="D192" s="310">
        <v>139.413794</v>
      </c>
      <c r="E192" s="47">
        <v>1</v>
      </c>
      <c r="F192" s="84" t="s">
        <v>448</v>
      </c>
      <c r="G192" s="140">
        <v>96.517241999999996</v>
      </c>
      <c r="H192" s="101">
        <v>69.230769230769226</v>
      </c>
      <c r="I192" s="310">
        <f>SUM(L192:L196)</f>
        <v>173.42364559999999</v>
      </c>
      <c r="J192" s="47">
        <v>1</v>
      </c>
      <c r="K192" s="115" t="s">
        <v>464</v>
      </c>
      <c r="L192" s="148">
        <v>107.24137999999999</v>
      </c>
      <c r="M192" s="117">
        <v>61.837807427570304</v>
      </c>
      <c r="N192" s="266"/>
      <c r="P192" s="4"/>
    </row>
    <row r="193" spans="1:14">
      <c r="A193" s="293"/>
      <c r="B193" s="287"/>
      <c r="C193" s="296"/>
      <c r="D193" s="311"/>
      <c r="E193" s="48">
        <v>2</v>
      </c>
      <c r="F193" s="85" t="s">
        <v>681</v>
      </c>
      <c r="G193" s="138">
        <v>42.896552</v>
      </c>
      <c r="H193" s="102">
        <v>30.76923076923077</v>
      </c>
      <c r="I193" s="311"/>
      <c r="J193" s="48">
        <v>2</v>
      </c>
      <c r="K193" s="110" t="s">
        <v>462</v>
      </c>
      <c r="L193" s="149">
        <v>21.448276</v>
      </c>
      <c r="M193" s="118">
        <v>12.367561485514061</v>
      </c>
      <c r="N193" s="267"/>
    </row>
    <row r="194" spans="1:14">
      <c r="A194" s="293"/>
      <c r="B194" s="287"/>
      <c r="C194" s="296"/>
      <c r="D194" s="311"/>
      <c r="E194" s="48">
        <v>3</v>
      </c>
      <c r="F194" s="200"/>
      <c r="G194" s="144"/>
      <c r="H194" s="128"/>
      <c r="I194" s="311"/>
      <c r="J194" s="48">
        <v>2</v>
      </c>
      <c r="K194" s="110" t="s">
        <v>463</v>
      </c>
      <c r="L194" s="149">
        <v>21.448276</v>
      </c>
      <c r="M194" s="118">
        <v>12.367561485514061</v>
      </c>
      <c r="N194" s="267"/>
    </row>
    <row r="195" spans="1:14">
      <c r="A195" s="293"/>
      <c r="B195" s="287"/>
      <c r="C195" s="296"/>
      <c r="D195" s="311"/>
      <c r="E195" s="48">
        <v>4</v>
      </c>
      <c r="F195" s="200"/>
      <c r="G195" s="144"/>
      <c r="H195" s="128"/>
      <c r="I195" s="311"/>
      <c r="J195" s="48">
        <v>4</v>
      </c>
      <c r="K195" s="109" t="s">
        <v>466</v>
      </c>
      <c r="L195" s="149">
        <v>16.642856800000001</v>
      </c>
      <c r="M195" s="118">
        <v>9.5966479901977113</v>
      </c>
      <c r="N195" s="267"/>
    </row>
    <row r="196" spans="1:14">
      <c r="A196" s="294"/>
      <c r="B196" s="288"/>
      <c r="C196" s="297"/>
      <c r="D196" s="312"/>
      <c r="E196" s="49">
        <v>5</v>
      </c>
      <c r="F196" s="200"/>
      <c r="G196" s="144"/>
      <c r="H196" s="128"/>
      <c r="I196" s="312"/>
      <c r="J196" s="49">
        <v>5</v>
      </c>
      <c r="K196" s="116" t="s">
        <v>458</v>
      </c>
      <c r="L196" s="150">
        <v>6.6428568000000006</v>
      </c>
      <c r="M196" s="119">
        <v>3.8304216112038652</v>
      </c>
      <c r="N196" s="268"/>
    </row>
    <row r="197" spans="1:14">
      <c r="A197" s="292" t="s">
        <v>143</v>
      </c>
      <c r="B197" s="286" t="s">
        <v>351</v>
      </c>
      <c r="C197" s="295">
        <v>34.577253203240005</v>
      </c>
      <c r="D197" s="310">
        <v>25.398495100000002</v>
      </c>
      <c r="E197" s="47">
        <v>1</v>
      </c>
      <c r="F197" s="84" t="s">
        <v>449</v>
      </c>
      <c r="G197" s="140">
        <v>25.398495100000002</v>
      </c>
      <c r="H197" s="101">
        <v>100</v>
      </c>
      <c r="I197" s="310">
        <f>SUM(L197:L201)</f>
        <v>2.2142856000000002</v>
      </c>
      <c r="J197" s="47">
        <v>1</v>
      </c>
      <c r="K197" s="115" t="s">
        <v>466</v>
      </c>
      <c r="L197" s="148">
        <v>2.2142856000000002</v>
      </c>
      <c r="M197" s="117">
        <v>100</v>
      </c>
      <c r="N197" s="266"/>
    </row>
    <row r="198" spans="1:14">
      <c r="A198" s="293"/>
      <c r="B198" s="287"/>
      <c r="C198" s="296"/>
      <c r="D198" s="311"/>
      <c r="E198" s="48">
        <v>2</v>
      </c>
      <c r="F198" s="200"/>
      <c r="G198" s="144"/>
      <c r="H198" s="128"/>
      <c r="I198" s="311"/>
      <c r="J198" s="48">
        <v>2</v>
      </c>
      <c r="K198" s="110"/>
      <c r="L198" s="149"/>
      <c r="M198" s="118"/>
      <c r="N198" s="267"/>
    </row>
    <row r="199" spans="1:14">
      <c r="A199" s="293"/>
      <c r="B199" s="287"/>
      <c r="C199" s="296"/>
      <c r="D199" s="311"/>
      <c r="E199" s="48">
        <v>3</v>
      </c>
      <c r="F199" s="200"/>
      <c r="G199" s="144"/>
      <c r="H199" s="128"/>
      <c r="I199" s="311"/>
      <c r="J199" s="48">
        <v>3</v>
      </c>
      <c r="K199" s="110"/>
      <c r="L199" s="149"/>
      <c r="M199" s="118"/>
      <c r="N199" s="267"/>
    </row>
    <row r="200" spans="1:14">
      <c r="A200" s="293"/>
      <c r="B200" s="287"/>
      <c r="C200" s="296"/>
      <c r="D200" s="311"/>
      <c r="E200" s="48">
        <v>4</v>
      </c>
      <c r="F200" s="200"/>
      <c r="G200" s="144"/>
      <c r="H200" s="128"/>
      <c r="I200" s="311"/>
      <c r="J200" s="48">
        <v>4</v>
      </c>
      <c r="K200" s="200"/>
      <c r="L200" s="144"/>
      <c r="M200" s="128"/>
      <c r="N200" s="267"/>
    </row>
    <row r="201" spans="1:14">
      <c r="A201" s="294"/>
      <c r="B201" s="288"/>
      <c r="C201" s="297"/>
      <c r="D201" s="312"/>
      <c r="E201" s="49">
        <v>5</v>
      </c>
      <c r="F201" s="200"/>
      <c r="G201" s="144"/>
      <c r="H201" s="128"/>
      <c r="I201" s="312"/>
      <c r="J201" s="49">
        <v>5</v>
      </c>
      <c r="K201" s="200"/>
      <c r="L201" s="144"/>
      <c r="M201" s="128"/>
      <c r="N201" s="268"/>
    </row>
    <row r="202" spans="1:14">
      <c r="A202" s="292" t="s">
        <v>144</v>
      </c>
      <c r="B202" s="286" t="s">
        <v>352</v>
      </c>
      <c r="C202" s="295">
        <v>1930.9462405809538</v>
      </c>
      <c r="D202" s="310">
        <v>2286.9020261999999</v>
      </c>
      <c r="E202" s="47">
        <v>1</v>
      </c>
      <c r="F202" s="84" t="s">
        <v>231</v>
      </c>
      <c r="G202" s="140">
        <v>1865.4660752</v>
      </c>
      <c r="H202" s="101">
        <v>81.571753132762169</v>
      </c>
      <c r="I202" s="310">
        <v>230.8270062</v>
      </c>
      <c r="J202" s="47">
        <v>1</v>
      </c>
      <c r="K202" s="115" t="s">
        <v>464</v>
      </c>
      <c r="L202" s="148">
        <v>64.394717</v>
      </c>
      <c r="M202" s="117">
        <v>27.897392969783276</v>
      </c>
      <c r="N202" s="266"/>
    </row>
    <row r="203" spans="1:14">
      <c r="A203" s="293"/>
      <c r="B203" s="287"/>
      <c r="C203" s="296"/>
      <c r="D203" s="311"/>
      <c r="E203" s="48">
        <v>2</v>
      </c>
      <c r="F203" s="85" t="s">
        <v>233</v>
      </c>
      <c r="G203" s="138">
        <v>386.93309499999998</v>
      </c>
      <c r="H203" s="102">
        <v>16.919530901065411</v>
      </c>
      <c r="I203" s="311"/>
      <c r="J203" s="48">
        <v>2</v>
      </c>
      <c r="K203" s="110" t="s">
        <v>462</v>
      </c>
      <c r="L203" s="149">
        <v>49.44</v>
      </c>
      <c r="M203" s="118">
        <v>21.418637625600326</v>
      </c>
      <c r="N203" s="267"/>
    </row>
    <row r="204" spans="1:14">
      <c r="A204" s="293"/>
      <c r="B204" s="287"/>
      <c r="C204" s="296"/>
      <c r="D204" s="311"/>
      <c r="E204" s="48">
        <v>3</v>
      </c>
      <c r="F204" s="85" t="s">
        <v>232</v>
      </c>
      <c r="G204" s="138">
        <v>23.431428</v>
      </c>
      <c r="H204" s="102">
        <v>1.0245925593469571</v>
      </c>
      <c r="I204" s="311"/>
      <c r="J204" s="48">
        <v>3</v>
      </c>
      <c r="K204" s="110" t="s">
        <v>458</v>
      </c>
      <c r="L204" s="149">
        <v>37.08</v>
      </c>
      <c r="M204" s="118">
        <v>16.063978219200244</v>
      </c>
      <c r="N204" s="267"/>
    </row>
    <row r="205" spans="1:14">
      <c r="A205" s="293"/>
      <c r="B205" s="287"/>
      <c r="C205" s="296"/>
      <c r="D205" s="311"/>
      <c r="E205" s="48">
        <v>4</v>
      </c>
      <c r="F205" s="85" t="s">
        <v>234</v>
      </c>
      <c r="G205" s="138">
        <v>11.071428000000001</v>
      </c>
      <c r="H205" s="102">
        <v>0.48412340682546379</v>
      </c>
      <c r="I205" s="311"/>
      <c r="J205" s="48">
        <v>4</v>
      </c>
      <c r="K205" s="109" t="s">
        <v>466</v>
      </c>
      <c r="L205" s="149">
        <v>30.4547162</v>
      </c>
      <c r="M205" s="118">
        <v>13.193740499156551</v>
      </c>
      <c r="N205" s="267"/>
    </row>
    <row r="206" spans="1:14">
      <c r="A206" s="294"/>
      <c r="B206" s="288"/>
      <c r="C206" s="297"/>
      <c r="D206" s="312"/>
      <c r="E206" s="49">
        <v>5</v>
      </c>
      <c r="F206" s="200"/>
      <c r="G206" s="144"/>
      <c r="H206" s="128"/>
      <c r="I206" s="312"/>
      <c r="J206" s="49">
        <v>5</v>
      </c>
      <c r="K206" s="116" t="s">
        <v>459</v>
      </c>
      <c r="L206" s="150">
        <v>23.431428</v>
      </c>
      <c r="M206" s="119">
        <v>10.151077374238371</v>
      </c>
      <c r="N206" s="268"/>
    </row>
    <row r="207" spans="1:14">
      <c r="A207" s="292" t="s">
        <v>145</v>
      </c>
      <c r="B207" s="286" t="s">
        <v>353</v>
      </c>
      <c r="C207" s="295">
        <v>66.673776455940484</v>
      </c>
      <c r="D207" s="310">
        <v>34.806427999999997</v>
      </c>
      <c r="E207" s="47">
        <v>1</v>
      </c>
      <c r="F207" s="84" t="s">
        <v>235</v>
      </c>
      <c r="G207" s="140">
        <v>34.806427999999997</v>
      </c>
      <c r="H207" s="101">
        <v>100</v>
      </c>
      <c r="I207" s="310">
        <f>SUM(L207:L211)</f>
        <v>57.751663200000003</v>
      </c>
      <c r="J207" s="47">
        <v>1</v>
      </c>
      <c r="K207" s="115" t="s">
        <v>464</v>
      </c>
      <c r="L207" s="148">
        <v>30.573091999999999</v>
      </c>
      <c r="M207" s="117">
        <v>52.938894407460111</v>
      </c>
      <c r="N207" s="266"/>
    </row>
    <row r="208" spans="1:14">
      <c r="A208" s="293"/>
      <c r="B208" s="287"/>
      <c r="C208" s="296"/>
      <c r="D208" s="311"/>
      <c r="E208" s="48">
        <v>2</v>
      </c>
      <c r="F208" s="200"/>
      <c r="G208" s="144"/>
      <c r="H208" s="128"/>
      <c r="I208" s="311"/>
      <c r="J208" s="48">
        <v>2</v>
      </c>
      <c r="K208" s="110" t="s">
        <v>459</v>
      </c>
      <c r="L208" s="149">
        <v>11.375</v>
      </c>
      <c r="M208" s="118">
        <v>19.696402440579408</v>
      </c>
      <c r="N208" s="267"/>
    </row>
    <row r="209" spans="1:14">
      <c r="A209" s="293"/>
      <c r="B209" s="287"/>
      <c r="C209" s="296"/>
      <c r="D209" s="311"/>
      <c r="E209" s="48">
        <v>3</v>
      </c>
      <c r="F209" s="200"/>
      <c r="G209" s="144"/>
      <c r="H209" s="128"/>
      <c r="I209" s="311"/>
      <c r="J209" s="48">
        <v>2</v>
      </c>
      <c r="K209" s="110" t="s">
        <v>461</v>
      </c>
      <c r="L209" s="149">
        <v>11.375</v>
      </c>
      <c r="M209" s="118">
        <v>19.696402440579408</v>
      </c>
      <c r="N209" s="267"/>
    </row>
    <row r="210" spans="1:14">
      <c r="A210" s="293"/>
      <c r="B210" s="287"/>
      <c r="C210" s="296"/>
      <c r="D210" s="311"/>
      <c r="E210" s="48">
        <v>4</v>
      </c>
      <c r="F210" s="200"/>
      <c r="G210" s="144"/>
      <c r="H210" s="128"/>
      <c r="I210" s="311"/>
      <c r="J210" s="48">
        <v>4</v>
      </c>
      <c r="K210" s="109" t="s">
        <v>465</v>
      </c>
      <c r="L210" s="149">
        <v>4.4285712000000004</v>
      </c>
      <c r="M210" s="118">
        <v>7.6683007113810708</v>
      </c>
      <c r="N210" s="267"/>
    </row>
    <row r="211" spans="1:14">
      <c r="A211" s="294"/>
      <c r="B211" s="288"/>
      <c r="C211" s="297"/>
      <c r="D211" s="312"/>
      <c r="E211" s="49">
        <v>5</v>
      </c>
      <c r="F211" s="200"/>
      <c r="G211" s="144"/>
      <c r="H211" s="128"/>
      <c r="I211" s="312"/>
      <c r="J211" s="49">
        <v>5</v>
      </c>
      <c r="K211" s="200"/>
      <c r="L211" s="144"/>
      <c r="M211" s="128"/>
      <c r="N211" s="268"/>
    </row>
    <row r="212" spans="1:14">
      <c r="A212" s="292" t="s">
        <v>146</v>
      </c>
      <c r="B212" s="286" t="s">
        <v>354</v>
      </c>
      <c r="C212" s="295">
        <v>1237.6230517309077</v>
      </c>
      <c r="D212" s="310">
        <v>1455.8727554000002</v>
      </c>
      <c r="E212" s="47">
        <v>1</v>
      </c>
      <c r="F212" s="84" t="s">
        <v>236</v>
      </c>
      <c r="G212" s="140">
        <v>609.82144300000004</v>
      </c>
      <c r="H212" s="101">
        <v>41.887001507384618</v>
      </c>
      <c r="I212" s="310">
        <f>SUM(L212:L217)</f>
        <v>179.27093479999999</v>
      </c>
      <c r="J212" s="47">
        <v>1</v>
      </c>
      <c r="K212" s="115" t="s">
        <v>464</v>
      </c>
      <c r="L212" s="148">
        <v>62.477832400000004</v>
      </c>
      <c r="M212" s="117">
        <v>34.851066331361601</v>
      </c>
      <c r="N212" s="266"/>
    </row>
    <row r="213" spans="1:14">
      <c r="A213" s="293"/>
      <c r="B213" s="287"/>
      <c r="C213" s="296"/>
      <c r="D213" s="311"/>
      <c r="E213" s="48">
        <v>2</v>
      </c>
      <c r="F213" s="85" t="s">
        <v>238</v>
      </c>
      <c r="G213" s="138">
        <v>585.10144300000002</v>
      </c>
      <c r="H213" s="102">
        <v>40.189050920129603</v>
      </c>
      <c r="I213" s="311"/>
      <c r="J213" s="48">
        <v>2</v>
      </c>
      <c r="K213" s="110" t="s">
        <v>458</v>
      </c>
      <c r="L213" s="149">
        <v>32.172414000000003</v>
      </c>
      <c r="M213" s="118">
        <v>17.946252155092797</v>
      </c>
      <c r="N213" s="267"/>
    </row>
    <row r="214" spans="1:14">
      <c r="A214" s="293"/>
      <c r="B214" s="287"/>
      <c r="C214" s="296"/>
      <c r="D214" s="311"/>
      <c r="E214" s="48">
        <v>3</v>
      </c>
      <c r="F214" s="85" t="s">
        <v>419</v>
      </c>
      <c r="G214" s="138">
        <v>214.30826040000005</v>
      </c>
      <c r="H214" s="102">
        <v>14.720260380249989</v>
      </c>
      <c r="I214" s="311"/>
      <c r="J214" s="48">
        <v>2</v>
      </c>
      <c r="K214" s="110" t="s">
        <v>459</v>
      </c>
      <c r="L214" s="149">
        <v>32.172414000000003</v>
      </c>
      <c r="M214" s="118">
        <v>17.946252155092797</v>
      </c>
      <c r="N214" s="267"/>
    </row>
    <row r="215" spans="1:14">
      <c r="A215" s="293"/>
      <c r="B215" s="287"/>
      <c r="C215" s="296"/>
      <c r="D215" s="311"/>
      <c r="E215" s="48">
        <v>4</v>
      </c>
      <c r="F215" s="85" t="s">
        <v>682</v>
      </c>
      <c r="G215" s="138">
        <v>21.448276</v>
      </c>
      <c r="H215" s="102">
        <v>1.4732246290375217</v>
      </c>
      <c r="I215" s="311"/>
      <c r="J215" s="48">
        <v>4</v>
      </c>
      <c r="K215" s="109" t="s">
        <v>462</v>
      </c>
      <c r="L215" s="149">
        <v>21.448276</v>
      </c>
      <c r="M215" s="118">
        <v>11.964168103395197</v>
      </c>
      <c r="N215" s="267"/>
    </row>
    <row r="216" spans="1:14">
      <c r="A216" s="293"/>
      <c r="B216" s="287"/>
      <c r="C216" s="296"/>
      <c r="D216" s="311"/>
      <c r="E216" s="49">
        <v>5</v>
      </c>
      <c r="F216" s="85" t="s">
        <v>239</v>
      </c>
      <c r="G216" s="138">
        <v>12.833333</v>
      </c>
      <c r="H216" s="102">
        <v>0.8814872695707564</v>
      </c>
      <c r="I216" s="311"/>
      <c r="J216" s="49">
        <v>5</v>
      </c>
      <c r="K216" s="202" t="s">
        <v>465</v>
      </c>
      <c r="L216" s="212">
        <v>15.499999200000001</v>
      </c>
      <c r="M216" s="213">
        <v>8.6461306275288088</v>
      </c>
      <c r="N216" s="267"/>
    </row>
    <row r="217" spans="1:14">
      <c r="A217" s="294"/>
      <c r="B217" s="288"/>
      <c r="C217" s="297"/>
      <c r="D217" s="312"/>
      <c r="E217" s="49"/>
      <c r="F217" s="85"/>
      <c r="G217" s="138"/>
      <c r="H217" s="102"/>
      <c r="I217" s="312"/>
      <c r="J217" s="43">
        <v>5</v>
      </c>
      <c r="K217" s="116" t="s">
        <v>466</v>
      </c>
      <c r="L217" s="150">
        <v>15.499999200000001</v>
      </c>
      <c r="M217" s="119">
        <v>8.6461306275288088</v>
      </c>
      <c r="N217" s="268"/>
    </row>
    <row r="218" spans="1:14">
      <c r="A218" s="292" t="s">
        <v>147</v>
      </c>
      <c r="B218" s="286" t="s">
        <v>355</v>
      </c>
      <c r="C218" s="295">
        <v>3669.6404720736296</v>
      </c>
      <c r="D218" s="310">
        <v>3316.3349026000001</v>
      </c>
      <c r="E218" s="47">
        <v>1</v>
      </c>
      <c r="F218" s="84" t="s">
        <v>231</v>
      </c>
      <c r="G218" s="140">
        <v>2898.2554976000001</v>
      </c>
      <c r="H218" s="101">
        <v>87.393329766778777</v>
      </c>
      <c r="I218" s="310">
        <v>284.04551299999997</v>
      </c>
      <c r="J218" s="47">
        <v>1</v>
      </c>
      <c r="K218" s="115" t="s">
        <v>464</v>
      </c>
      <c r="L218" s="148">
        <v>83.141925000000001</v>
      </c>
      <c r="M218" s="117">
        <v>29.270634878854789</v>
      </c>
      <c r="N218" s="266"/>
    </row>
    <row r="219" spans="1:14">
      <c r="A219" s="293"/>
      <c r="B219" s="287"/>
      <c r="C219" s="296"/>
      <c r="D219" s="311"/>
      <c r="E219" s="48">
        <v>2</v>
      </c>
      <c r="F219" s="85" t="s">
        <v>234</v>
      </c>
      <c r="G219" s="138">
        <v>332.336119</v>
      </c>
      <c r="H219" s="102">
        <v>10.02118690544339</v>
      </c>
      <c r="I219" s="311"/>
      <c r="J219" s="48">
        <v>2</v>
      </c>
      <c r="K219" s="109" t="s">
        <v>458</v>
      </c>
      <c r="L219" s="149">
        <v>57.763546999999996</v>
      </c>
      <c r="M219" s="118">
        <v>20.336018122560521</v>
      </c>
      <c r="N219" s="267"/>
    </row>
    <row r="220" spans="1:14">
      <c r="A220" s="293"/>
      <c r="B220" s="287"/>
      <c r="C220" s="296"/>
      <c r="D220" s="311"/>
      <c r="E220" s="48">
        <v>3</v>
      </c>
      <c r="F220" s="85" t="s">
        <v>421</v>
      </c>
      <c r="G220" s="138">
        <v>49.285712000000004</v>
      </c>
      <c r="H220" s="102">
        <v>1.4861500254802402</v>
      </c>
      <c r="I220" s="311"/>
      <c r="J220" s="48">
        <v>3</v>
      </c>
      <c r="K220" s="109" t="s">
        <v>466</v>
      </c>
      <c r="L220" s="149">
        <v>41.240430000000003</v>
      </c>
      <c r="M220" s="118">
        <v>14.51895140480533</v>
      </c>
      <c r="N220" s="267"/>
    </row>
    <row r="221" spans="1:14">
      <c r="A221" s="293"/>
      <c r="B221" s="287"/>
      <c r="C221" s="296"/>
      <c r="D221" s="311"/>
      <c r="E221" s="48">
        <v>4</v>
      </c>
      <c r="F221" s="85" t="s">
        <v>418</v>
      </c>
      <c r="G221" s="138">
        <v>27.314717000000002</v>
      </c>
      <c r="H221" s="102">
        <v>0.82364169488990147</v>
      </c>
      <c r="I221" s="311"/>
      <c r="J221" s="48">
        <v>4</v>
      </c>
      <c r="K221" s="110" t="s">
        <v>459</v>
      </c>
      <c r="L221" s="149">
        <v>29.521235000000001</v>
      </c>
      <c r="M221" s="118">
        <v>10.393135483185754</v>
      </c>
      <c r="N221" s="267"/>
    </row>
    <row r="222" spans="1:14">
      <c r="A222" s="293"/>
      <c r="B222" s="287"/>
      <c r="C222" s="296"/>
      <c r="D222" s="311"/>
      <c r="E222" s="49">
        <v>5</v>
      </c>
      <c r="F222" s="200" t="s">
        <v>420</v>
      </c>
      <c r="G222" s="144">
        <v>5</v>
      </c>
      <c r="H222" s="128">
        <v>0.15076885015684061</v>
      </c>
      <c r="I222" s="312"/>
      <c r="J222" s="49">
        <v>4</v>
      </c>
      <c r="K222" s="109" t="s">
        <v>462</v>
      </c>
      <c r="L222" s="149">
        <v>29.521235000000001</v>
      </c>
      <c r="M222" s="118">
        <v>10.393135483185754</v>
      </c>
      <c r="N222" s="267"/>
    </row>
    <row r="223" spans="1:14">
      <c r="A223" s="292" t="s">
        <v>148</v>
      </c>
      <c r="B223" s="286" t="s">
        <v>356</v>
      </c>
      <c r="C223" s="295">
        <v>33.991980171692582</v>
      </c>
      <c r="D223" s="310">
        <v>7.3333335999999996</v>
      </c>
      <c r="E223" s="47">
        <v>1</v>
      </c>
      <c r="F223" s="84" t="s">
        <v>538</v>
      </c>
      <c r="G223" s="140">
        <v>3.6666667999999998</v>
      </c>
      <c r="H223" s="101">
        <v>50</v>
      </c>
      <c r="I223" s="310">
        <f>SUM(L223:L227)</f>
        <v>7.3333335999999996</v>
      </c>
      <c r="J223" s="47">
        <v>1</v>
      </c>
      <c r="K223" s="201" t="s">
        <v>460</v>
      </c>
      <c r="L223" s="147">
        <v>3.6666667999999998</v>
      </c>
      <c r="M223" s="129">
        <v>50</v>
      </c>
      <c r="N223" s="266"/>
    </row>
    <row r="224" spans="1:14">
      <c r="A224" s="293"/>
      <c r="B224" s="287"/>
      <c r="C224" s="296"/>
      <c r="D224" s="311"/>
      <c r="E224" s="48">
        <v>1</v>
      </c>
      <c r="F224" s="200" t="s">
        <v>683</v>
      </c>
      <c r="G224" s="144">
        <v>3.6666667999999998</v>
      </c>
      <c r="H224" s="128">
        <v>50</v>
      </c>
      <c r="I224" s="311"/>
      <c r="J224" s="48">
        <v>1</v>
      </c>
      <c r="K224" s="200" t="s">
        <v>463</v>
      </c>
      <c r="L224" s="144">
        <v>3.6666667999999998</v>
      </c>
      <c r="M224" s="128">
        <v>50</v>
      </c>
      <c r="N224" s="267"/>
    </row>
    <row r="225" spans="1:14">
      <c r="A225" s="293"/>
      <c r="B225" s="287"/>
      <c r="C225" s="296"/>
      <c r="D225" s="311"/>
      <c r="E225" s="48">
        <v>3</v>
      </c>
      <c r="F225" s="200"/>
      <c r="G225" s="144"/>
      <c r="H225" s="128"/>
      <c r="I225" s="311"/>
      <c r="J225" s="48">
        <v>3</v>
      </c>
      <c r="K225" s="200"/>
      <c r="L225" s="144"/>
      <c r="M225" s="128"/>
      <c r="N225" s="267"/>
    </row>
    <row r="226" spans="1:14">
      <c r="A226" s="293"/>
      <c r="B226" s="287"/>
      <c r="C226" s="296"/>
      <c r="D226" s="311"/>
      <c r="E226" s="48">
        <v>4</v>
      </c>
      <c r="F226" s="200"/>
      <c r="G226" s="144"/>
      <c r="H226" s="128"/>
      <c r="I226" s="311"/>
      <c r="J226" s="48">
        <v>4</v>
      </c>
      <c r="K226" s="200"/>
      <c r="L226" s="144"/>
      <c r="M226" s="128"/>
      <c r="N226" s="267"/>
    </row>
    <row r="227" spans="1:14">
      <c r="A227" s="294"/>
      <c r="B227" s="288"/>
      <c r="C227" s="297"/>
      <c r="D227" s="312"/>
      <c r="E227" s="49">
        <v>5</v>
      </c>
      <c r="F227" s="200"/>
      <c r="G227" s="144"/>
      <c r="H227" s="128"/>
      <c r="I227" s="312"/>
      <c r="J227" s="49">
        <v>5</v>
      </c>
      <c r="K227" s="200"/>
      <c r="L227" s="144"/>
      <c r="M227" s="128"/>
      <c r="N227" s="268"/>
    </row>
    <row r="228" spans="1:14">
      <c r="A228" s="292">
        <v>414</v>
      </c>
      <c r="B228" s="286" t="s">
        <v>707</v>
      </c>
      <c r="C228" s="295">
        <v>2.2161256663835713</v>
      </c>
      <c r="D228" s="310"/>
      <c r="E228" s="47">
        <v>1</v>
      </c>
      <c r="F228" s="84"/>
      <c r="G228" s="140"/>
      <c r="H228" s="101"/>
      <c r="I228" s="310">
        <f>SUM(L228:L232)</f>
        <v>0</v>
      </c>
      <c r="J228" s="47">
        <v>1</v>
      </c>
      <c r="K228" s="201"/>
      <c r="L228" s="147"/>
      <c r="M228" s="129"/>
      <c r="N228" s="266"/>
    </row>
    <row r="229" spans="1:14">
      <c r="A229" s="293"/>
      <c r="B229" s="287"/>
      <c r="C229" s="296"/>
      <c r="D229" s="311"/>
      <c r="E229" s="48">
        <v>2</v>
      </c>
      <c r="F229" s="200"/>
      <c r="G229" s="144"/>
      <c r="H229" s="128"/>
      <c r="I229" s="311"/>
      <c r="J229" s="48">
        <v>2</v>
      </c>
      <c r="K229" s="200"/>
      <c r="L229" s="144"/>
      <c r="M229" s="128"/>
      <c r="N229" s="267"/>
    </row>
    <row r="230" spans="1:14">
      <c r="A230" s="293"/>
      <c r="B230" s="287"/>
      <c r="C230" s="296"/>
      <c r="D230" s="311"/>
      <c r="E230" s="48">
        <v>3</v>
      </c>
      <c r="F230" s="200"/>
      <c r="G230" s="144"/>
      <c r="H230" s="128"/>
      <c r="I230" s="311"/>
      <c r="J230" s="48">
        <v>3</v>
      </c>
      <c r="K230" s="200"/>
      <c r="L230" s="144"/>
      <c r="M230" s="128"/>
      <c r="N230" s="267"/>
    </row>
    <row r="231" spans="1:14">
      <c r="A231" s="293"/>
      <c r="B231" s="287"/>
      <c r="C231" s="296"/>
      <c r="D231" s="311"/>
      <c r="E231" s="48">
        <v>4</v>
      </c>
      <c r="F231" s="200"/>
      <c r="G231" s="144"/>
      <c r="H231" s="128"/>
      <c r="I231" s="311"/>
      <c r="J231" s="48">
        <v>4</v>
      </c>
      <c r="K231" s="200"/>
      <c r="L231" s="144"/>
      <c r="M231" s="128"/>
      <c r="N231" s="267"/>
    </row>
    <row r="232" spans="1:14">
      <c r="A232" s="294"/>
      <c r="B232" s="288"/>
      <c r="C232" s="297"/>
      <c r="D232" s="312"/>
      <c r="E232" s="49">
        <v>5</v>
      </c>
      <c r="F232" s="200"/>
      <c r="G232" s="144"/>
      <c r="H232" s="128"/>
      <c r="I232" s="312"/>
      <c r="J232" s="49">
        <v>5</v>
      </c>
      <c r="K232" s="112"/>
      <c r="L232" s="150"/>
      <c r="M232" s="119"/>
      <c r="N232" s="268"/>
    </row>
    <row r="233" spans="1:14">
      <c r="A233" s="292" t="s">
        <v>149</v>
      </c>
      <c r="B233" s="286" t="s">
        <v>357</v>
      </c>
      <c r="C233" s="295">
        <v>182.76267378861428</v>
      </c>
      <c r="D233" s="310">
        <v>111.744085</v>
      </c>
      <c r="E233" s="47">
        <v>1</v>
      </c>
      <c r="F233" s="84" t="s">
        <v>684</v>
      </c>
      <c r="G233" s="140">
        <v>73.244084999999998</v>
      </c>
      <c r="H233" s="101">
        <v>65.546274775975832</v>
      </c>
      <c r="I233" s="313">
        <f>SUM(L233:L237)</f>
        <v>153.66666599999999</v>
      </c>
      <c r="J233" s="47">
        <v>1</v>
      </c>
      <c r="K233" s="109" t="s">
        <v>464</v>
      </c>
      <c r="L233" s="149">
        <v>73.333332999999996</v>
      </c>
      <c r="M233" s="118">
        <v>47.722342723307342</v>
      </c>
      <c r="N233" s="266" t="s">
        <v>469</v>
      </c>
    </row>
    <row r="234" spans="1:14">
      <c r="A234" s="293"/>
      <c r="B234" s="287"/>
      <c r="C234" s="296"/>
      <c r="D234" s="311"/>
      <c r="E234" s="48">
        <v>2</v>
      </c>
      <c r="F234" s="85" t="s">
        <v>241</v>
      </c>
      <c r="G234" s="138">
        <v>19</v>
      </c>
      <c r="H234" s="102">
        <v>17.003137123544391</v>
      </c>
      <c r="I234" s="314"/>
      <c r="J234" s="48">
        <v>2</v>
      </c>
      <c r="K234" s="109" t="s">
        <v>463</v>
      </c>
      <c r="L234" s="149">
        <v>44</v>
      </c>
      <c r="M234" s="118">
        <v>28.633405764136249</v>
      </c>
      <c r="N234" s="267"/>
    </row>
    <row r="235" spans="1:14">
      <c r="A235" s="293"/>
      <c r="B235" s="287"/>
      <c r="C235" s="296"/>
      <c r="D235" s="311"/>
      <c r="E235" s="48">
        <v>3</v>
      </c>
      <c r="F235" s="85" t="s">
        <v>685</v>
      </c>
      <c r="G235" s="138">
        <v>9.5</v>
      </c>
      <c r="H235" s="102">
        <v>8.5015685617721957</v>
      </c>
      <c r="I235" s="314"/>
      <c r="J235" s="48">
        <v>3</v>
      </c>
      <c r="K235" s="110" t="s">
        <v>465</v>
      </c>
      <c r="L235" s="149">
        <v>19</v>
      </c>
      <c r="M235" s="118">
        <v>12.364425216331563</v>
      </c>
      <c r="N235" s="267"/>
    </row>
    <row r="236" spans="1:14">
      <c r="A236" s="293"/>
      <c r="B236" s="287"/>
      <c r="C236" s="296"/>
      <c r="D236" s="311"/>
      <c r="E236" s="48">
        <v>4</v>
      </c>
      <c r="F236" s="200" t="s">
        <v>686</v>
      </c>
      <c r="G236" s="144">
        <v>5</v>
      </c>
      <c r="H236" s="128">
        <v>4.4745097693537872</v>
      </c>
      <c r="I236" s="314"/>
      <c r="J236" s="48">
        <v>4</v>
      </c>
      <c r="K236" s="110" t="s">
        <v>460</v>
      </c>
      <c r="L236" s="149">
        <v>17.333333</v>
      </c>
      <c r="M236" s="118">
        <v>11.279826296224844</v>
      </c>
      <c r="N236" s="267"/>
    </row>
    <row r="237" spans="1:14">
      <c r="A237" s="293"/>
      <c r="B237" s="287"/>
      <c r="C237" s="296"/>
      <c r="D237" s="311"/>
      <c r="E237" s="49">
        <v>5</v>
      </c>
      <c r="F237" s="200" t="s">
        <v>687</v>
      </c>
      <c r="G237" s="144">
        <v>3</v>
      </c>
      <c r="H237" s="128">
        <v>2.6847058616122723</v>
      </c>
      <c r="I237" s="314"/>
      <c r="J237" s="49">
        <v>5</v>
      </c>
      <c r="K237" s="114"/>
      <c r="L237" s="151"/>
      <c r="M237" s="120"/>
      <c r="N237" s="267"/>
    </row>
    <row r="238" spans="1:14">
      <c r="A238" s="292" t="s">
        <v>150</v>
      </c>
      <c r="B238" s="286" t="s">
        <v>358</v>
      </c>
      <c r="C238" s="295">
        <v>6.3804781732441915</v>
      </c>
      <c r="D238" s="310">
        <v>1</v>
      </c>
      <c r="E238" s="47">
        <v>1</v>
      </c>
      <c r="F238" s="84" t="s">
        <v>243</v>
      </c>
      <c r="G238" s="140">
        <v>1</v>
      </c>
      <c r="H238" s="101">
        <v>100</v>
      </c>
      <c r="I238" s="310">
        <f>SUM(L238:L242)</f>
        <v>2</v>
      </c>
      <c r="J238" s="47">
        <v>1</v>
      </c>
      <c r="K238" s="113" t="s">
        <v>459</v>
      </c>
      <c r="L238" s="148">
        <v>1</v>
      </c>
      <c r="M238" s="117">
        <v>50</v>
      </c>
      <c r="N238" s="266"/>
    </row>
    <row r="239" spans="1:14">
      <c r="A239" s="293"/>
      <c r="B239" s="287"/>
      <c r="C239" s="296"/>
      <c r="D239" s="311"/>
      <c r="E239" s="48">
        <v>2</v>
      </c>
      <c r="F239" s="85"/>
      <c r="G239" s="138"/>
      <c r="H239" s="102"/>
      <c r="I239" s="311"/>
      <c r="J239" s="48">
        <v>1</v>
      </c>
      <c r="K239" s="109" t="s">
        <v>464</v>
      </c>
      <c r="L239" s="149">
        <v>1</v>
      </c>
      <c r="M239" s="118">
        <v>50</v>
      </c>
      <c r="N239" s="267"/>
    </row>
    <row r="240" spans="1:14">
      <c r="A240" s="293"/>
      <c r="B240" s="287"/>
      <c r="C240" s="296"/>
      <c r="D240" s="311"/>
      <c r="E240" s="48">
        <v>3</v>
      </c>
      <c r="F240" s="85"/>
      <c r="G240" s="138"/>
      <c r="H240" s="102"/>
      <c r="I240" s="311"/>
      <c r="J240" s="48">
        <v>3</v>
      </c>
      <c r="K240" s="110"/>
      <c r="L240" s="149"/>
      <c r="M240" s="118"/>
      <c r="N240" s="267"/>
    </row>
    <row r="241" spans="1:14">
      <c r="A241" s="293"/>
      <c r="B241" s="287"/>
      <c r="C241" s="296"/>
      <c r="D241" s="311"/>
      <c r="E241" s="48">
        <v>4</v>
      </c>
      <c r="F241" s="200"/>
      <c r="G241" s="144"/>
      <c r="H241" s="128"/>
      <c r="I241" s="311"/>
      <c r="J241" s="48">
        <v>4</v>
      </c>
      <c r="K241" s="109"/>
      <c r="L241" s="149"/>
      <c r="M241" s="118"/>
      <c r="N241" s="267"/>
    </row>
    <row r="242" spans="1:14">
      <c r="A242" s="294"/>
      <c r="B242" s="288"/>
      <c r="C242" s="297"/>
      <c r="D242" s="312"/>
      <c r="E242" s="49">
        <v>5</v>
      </c>
      <c r="F242" s="200"/>
      <c r="G242" s="144"/>
      <c r="H242" s="128"/>
      <c r="I242" s="312"/>
      <c r="J242" s="49">
        <v>5</v>
      </c>
      <c r="K242" s="112"/>
      <c r="L242" s="150"/>
      <c r="M242" s="119"/>
      <c r="N242" s="268"/>
    </row>
    <row r="243" spans="1:14">
      <c r="A243" s="292" t="s">
        <v>151</v>
      </c>
      <c r="B243" s="286" t="s">
        <v>359</v>
      </c>
      <c r="C243" s="295">
        <v>77.076343446119083</v>
      </c>
      <c r="D243" s="310">
        <v>40.75</v>
      </c>
      <c r="E243" s="47">
        <v>1</v>
      </c>
      <c r="F243" s="84" t="s">
        <v>245</v>
      </c>
      <c r="G243" s="140">
        <v>20.375</v>
      </c>
      <c r="H243" s="101">
        <v>50</v>
      </c>
      <c r="I243" s="313">
        <f t="shared" ref="I243:I258" si="17">SUM(L243:L247)</f>
        <v>101.875</v>
      </c>
      <c r="J243" s="47">
        <v>1</v>
      </c>
      <c r="K243" s="113" t="s">
        <v>459</v>
      </c>
      <c r="L243" s="148">
        <v>20.375</v>
      </c>
      <c r="M243" s="117">
        <v>20</v>
      </c>
      <c r="N243" s="266"/>
    </row>
    <row r="244" spans="1:14">
      <c r="A244" s="293"/>
      <c r="B244" s="287"/>
      <c r="C244" s="296"/>
      <c r="D244" s="311"/>
      <c r="E244" s="48">
        <v>1</v>
      </c>
      <c r="F244" s="85" t="s">
        <v>246</v>
      </c>
      <c r="G244" s="138">
        <v>20.375</v>
      </c>
      <c r="H244" s="102">
        <v>50</v>
      </c>
      <c r="I244" s="314"/>
      <c r="J244" s="48">
        <v>1</v>
      </c>
      <c r="K244" s="109" t="s">
        <v>460</v>
      </c>
      <c r="L244" s="149">
        <v>20.375</v>
      </c>
      <c r="M244" s="118">
        <v>20</v>
      </c>
      <c r="N244" s="267"/>
    </row>
    <row r="245" spans="1:14">
      <c r="A245" s="293"/>
      <c r="B245" s="287"/>
      <c r="C245" s="296"/>
      <c r="D245" s="311"/>
      <c r="E245" s="48">
        <v>3</v>
      </c>
      <c r="F245" s="85"/>
      <c r="G245" s="138"/>
      <c r="H245" s="102"/>
      <c r="I245" s="314"/>
      <c r="J245" s="48">
        <v>1</v>
      </c>
      <c r="K245" s="110" t="s">
        <v>462</v>
      </c>
      <c r="L245" s="149">
        <v>20.375</v>
      </c>
      <c r="M245" s="118">
        <v>20</v>
      </c>
      <c r="N245" s="267"/>
    </row>
    <row r="246" spans="1:14">
      <c r="A246" s="293"/>
      <c r="B246" s="287"/>
      <c r="C246" s="296"/>
      <c r="D246" s="311"/>
      <c r="E246" s="48">
        <v>4</v>
      </c>
      <c r="F246" s="200"/>
      <c r="G246" s="144"/>
      <c r="H246" s="128"/>
      <c r="I246" s="314"/>
      <c r="J246" s="48">
        <v>1</v>
      </c>
      <c r="K246" s="109" t="s">
        <v>463</v>
      </c>
      <c r="L246" s="149">
        <v>20.375</v>
      </c>
      <c r="M246" s="118">
        <v>20</v>
      </c>
      <c r="N246" s="267"/>
    </row>
    <row r="247" spans="1:14">
      <c r="A247" s="294"/>
      <c r="B247" s="288"/>
      <c r="C247" s="297"/>
      <c r="D247" s="312"/>
      <c r="E247" s="49">
        <v>5</v>
      </c>
      <c r="F247" s="200"/>
      <c r="G247" s="144"/>
      <c r="H247" s="128"/>
      <c r="I247" s="315"/>
      <c r="J247" s="49">
        <v>1</v>
      </c>
      <c r="K247" s="200" t="s">
        <v>464</v>
      </c>
      <c r="L247" s="144">
        <v>20.375</v>
      </c>
      <c r="M247" s="128">
        <v>20</v>
      </c>
      <c r="N247" s="268"/>
    </row>
    <row r="248" spans="1:14">
      <c r="A248" s="292" t="s">
        <v>152</v>
      </c>
      <c r="B248" s="286" t="s">
        <v>439</v>
      </c>
      <c r="C248" s="295">
        <v>1.768341237880658</v>
      </c>
      <c r="D248" s="310">
        <f t="shared" ref="D248" si="18">SUM(G248:G252)</f>
        <v>0</v>
      </c>
      <c r="E248" s="47">
        <v>1</v>
      </c>
      <c r="F248" s="84"/>
      <c r="G248" s="140"/>
      <c r="H248" s="101"/>
      <c r="I248" s="313">
        <f t="shared" si="17"/>
        <v>0</v>
      </c>
      <c r="J248" s="47">
        <v>1</v>
      </c>
      <c r="K248" s="113"/>
      <c r="L248" s="148"/>
      <c r="M248" s="117"/>
      <c r="N248" s="330"/>
    </row>
    <row r="249" spans="1:14">
      <c r="A249" s="293"/>
      <c r="B249" s="287"/>
      <c r="C249" s="296"/>
      <c r="D249" s="311"/>
      <c r="E249" s="48">
        <v>2</v>
      </c>
      <c r="F249" s="200"/>
      <c r="G249" s="144"/>
      <c r="H249" s="128"/>
      <c r="I249" s="314"/>
      <c r="J249" s="48">
        <v>2</v>
      </c>
      <c r="K249" s="109"/>
      <c r="L249" s="149"/>
      <c r="M249" s="118"/>
      <c r="N249" s="331"/>
    </row>
    <row r="250" spans="1:14">
      <c r="A250" s="293"/>
      <c r="B250" s="287"/>
      <c r="C250" s="296"/>
      <c r="D250" s="311"/>
      <c r="E250" s="48">
        <v>3</v>
      </c>
      <c r="F250" s="200"/>
      <c r="G250" s="144"/>
      <c r="H250" s="128"/>
      <c r="I250" s="314"/>
      <c r="J250" s="48">
        <v>3</v>
      </c>
      <c r="K250" s="200"/>
      <c r="L250" s="144"/>
      <c r="M250" s="128"/>
      <c r="N250" s="331"/>
    </row>
    <row r="251" spans="1:14">
      <c r="A251" s="293"/>
      <c r="B251" s="287"/>
      <c r="C251" s="296"/>
      <c r="D251" s="311"/>
      <c r="E251" s="48">
        <v>4</v>
      </c>
      <c r="F251" s="200"/>
      <c r="G251" s="144"/>
      <c r="H251" s="128"/>
      <c r="I251" s="314"/>
      <c r="J251" s="48">
        <v>4</v>
      </c>
      <c r="K251" s="200"/>
      <c r="L251" s="144"/>
      <c r="M251" s="128"/>
      <c r="N251" s="331"/>
    </row>
    <row r="252" spans="1:14">
      <c r="A252" s="294"/>
      <c r="B252" s="288"/>
      <c r="C252" s="297"/>
      <c r="D252" s="312"/>
      <c r="E252" s="49">
        <v>5</v>
      </c>
      <c r="F252" s="200"/>
      <c r="G252" s="144"/>
      <c r="H252" s="128"/>
      <c r="I252" s="315"/>
      <c r="J252" s="49">
        <v>5</v>
      </c>
      <c r="K252" s="200"/>
      <c r="L252" s="144"/>
      <c r="M252" s="128"/>
      <c r="N252" s="332"/>
    </row>
    <row r="253" spans="1:14">
      <c r="A253" s="292" t="s">
        <v>153</v>
      </c>
      <c r="B253" s="286" t="s">
        <v>440</v>
      </c>
      <c r="C253" s="295">
        <v>35.177328829775078</v>
      </c>
      <c r="D253" s="310">
        <f t="shared" ref="D253" si="19">SUM(G253:G257)</f>
        <v>0</v>
      </c>
      <c r="E253" s="47">
        <v>1</v>
      </c>
      <c r="F253" s="201"/>
      <c r="G253" s="147"/>
      <c r="H253" s="129"/>
      <c r="I253" s="313">
        <f t="shared" si="17"/>
        <v>0</v>
      </c>
      <c r="J253" s="47">
        <v>1</v>
      </c>
      <c r="K253" s="113"/>
      <c r="L253" s="148"/>
      <c r="M253" s="117"/>
      <c r="N253" s="266"/>
    </row>
    <row r="254" spans="1:14">
      <c r="A254" s="293"/>
      <c r="B254" s="287"/>
      <c r="C254" s="296"/>
      <c r="D254" s="311"/>
      <c r="E254" s="48">
        <v>2</v>
      </c>
      <c r="F254" s="200"/>
      <c r="G254" s="144"/>
      <c r="H254" s="128"/>
      <c r="I254" s="314"/>
      <c r="J254" s="48">
        <v>2</v>
      </c>
      <c r="K254" s="109"/>
      <c r="L254" s="149"/>
      <c r="M254" s="118"/>
      <c r="N254" s="267"/>
    </row>
    <row r="255" spans="1:14">
      <c r="A255" s="293"/>
      <c r="B255" s="287"/>
      <c r="C255" s="296"/>
      <c r="D255" s="311"/>
      <c r="E255" s="48">
        <v>3</v>
      </c>
      <c r="F255" s="200"/>
      <c r="G255" s="144"/>
      <c r="H255" s="128"/>
      <c r="I255" s="314"/>
      <c r="J255" s="48">
        <v>3</v>
      </c>
      <c r="K255" s="200"/>
      <c r="L255" s="144"/>
      <c r="M255" s="128"/>
      <c r="N255" s="267"/>
    </row>
    <row r="256" spans="1:14">
      <c r="A256" s="293"/>
      <c r="B256" s="287"/>
      <c r="C256" s="296"/>
      <c r="D256" s="311"/>
      <c r="E256" s="48">
        <v>4</v>
      </c>
      <c r="F256" s="200"/>
      <c r="G256" s="144"/>
      <c r="H256" s="128"/>
      <c r="I256" s="314"/>
      <c r="J256" s="48">
        <v>4</v>
      </c>
      <c r="K256" s="200"/>
      <c r="L256" s="144"/>
      <c r="M256" s="128"/>
      <c r="N256" s="267"/>
    </row>
    <row r="257" spans="1:14">
      <c r="A257" s="294"/>
      <c r="B257" s="288"/>
      <c r="C257" s="297"/>
      <c r="D257" s="312"/>
      <c r="E257" s="49">
        <v>5</v>
      </c>
      <c r="F257" s="200"/>
      <c r="G257" s="144"/>
      <c r="H257" s="128"/>
      <c r="I257" s="315"/>
      <c r="J257" s="49">
        <v>5</v>
      </c>
      <c r="K257" s="200"/>
      <c r="L257" s="144"/>
      <c r="M257" s="128"/>
      <c r="N257" s="268"/>
    </row>
    <row r="258" spans="1:14">
      <c r="A258" s="292" t="s">
        <v>154</v>
      </c>
      <c r="B258" s="286" t="s">
        <v>360</v>
      </c>
      <c r="C258" s="295">
        <v>101.78463069979611</v>
      </c>
      <c r="D258" s="310">
        <v>5</v>
      </c>
      <c r="E258" s="47">
        <v>1</v>
      </c>
      <c r="F258" s="84" t="s">
        <v>247</v>
      </c>
      <c r="G258" s="140">
        <v>5</v>
      </c>
      <c r="H258" s="101">
        <v>100</v>
      </c>
      <c r="I258" s="313">
        <f t="shared" si="17"/>
        <v>0</v>
      </c>
      <c r="J258" s="47">
        <v>1</v>
      </c>
      <c r="K258" s="113"/>
      <c r="L258" s="148"/>
      <c r="M258" s="117"/>
      <c r="N258" s="266"/>
    </row>
    <row r="259" spans="1:14">
      <c r="A259" s="293"/>
      <c r="B259" s="287"/>
      <c r="C259" s="296"/>
      <c r="D259" s="311"/>
      <c r="E259" s="48">
        <v>2</v>
      </c>
      <c r="F259" s="85"/>
      <c r="G259" s="138"/>
      <c r="H259" s="102"/>
      <c r="I259" s="314"/>
      <c r="J259" s="48">
        <v>2</v>
      </c>
      <c r="K259" s="109"/>
      <c r="L259" s="149"/>
      <c r="M259" s="118"/>
      <c r="N259" s="267"/>
    </row>
    <row r="260" spans="1:14">
      <c r="A260" s="293"/>
      <c r="B260" s="287"/>
      <c r="C260" s="296"/>
      <c r="D260" s="311"/>
      <c r="E260" s="48">
        <v>3</v>
      </c>
      <c r="F260" s="200"/>
      <c r="G260" s="144"/>
      <c r="H260" s="128"/>
      <c r="I260" s="314"/>
      <c r="J260" s="48">
        <v>3</v>
      </c>
      <c r="K260" s="200"/>
      <c r="L260" s="144"/>
      <c r="M260" s="128"/>
      <c r="N260" s="267"/>
    </row>
    <row r="261" spans="1:14">
      <c r="A261" s="293"/>
      <c r="B261" s="287"/>
      <c r="C261" s="296"/>
      <c r="D261" s="311"/>
      <c r="E261" s="48">
        <v>4</v>
      </c>
      <c r="F261" s="200"/>
      <c r="G261" s="144"/>
      <c r="H261" s="128"/>
      <c r="I261" s="314"/>
      <c r="J261" s="48">
        <v>4</v>
      </c>
      <c r="K261" s="200"/>
      <c r="L261" s="144"/>
      <c r="M261" s="128"/>
      <c r="N261" s="267"/>
    </row>
    <row r="262" spans="1:14">
      <c r="A262" s="294"/>
      <c r="B262" s="288"/>
      <c r="C262" s="297"/>
      <c r="D262" s="312"/>
      <c r="E262" s="49">
        <v>5</v>
      </c>
      <c r="F262" s="200"/>
      <c r="G262" s="144"/>
      <c r="H262" s="128"/>
      <c r="I262" s="315"/>
      <c r="J262" s="49">
        <v>5</v>
      </c>
      <c r="K262" s="200"/>
      <c r="L262" s="144"/>
      <c r="M262" s="128"/>
      <c r="N262" s="268"/>
    </row>
    <row r="263" spans="1:14">
      <c r="A263" s="292" t="s">
        <v>155</v>
      </c>
      <c r="B263" s="286" t="s">
        <v>361</v>
      </c>
      <c r="C263" s="295">
        <v>14.661339765300143</v>
      </c>
      <c r="D263" s="310">
        <f t="shared" ref="D263" si="20">SUM(G263:G267)</f>
        <v>0</v>
      </c>
      <c r="E263" s="47">
        <v>1</v>
      </c>
      <c r="F263" s="201"/>
      <c r="G263" s="147"/>
      <c r="H263" s="129"/>
      <c r="I263" s="313">
        <f t="shared" ref="I263:I318" si="21">SUM(L263:L267)</f>
        <v>0</v>
      </c>
      <c r="J263" s="47">
        <v>1</v>
      </c>
      <c r="K263" s="113"/>
      <c r="L263" s="148"/>
      <c r="M263" s="117"/>
      <c r="N263" s="266"/>
    </row>
    <row r="264" spans="1:14">
      <c r="A264" s="293"/>
      <c r="B264" s="287"/>
      <c r="C264" s="296"/>
      <c r="D264" s="311"/>
      <c r="E264" s="48">
        <v>2</v>
      </c>
      <c r="F264" s="200"/>
      <c r="G264" s="144"/>
      <c r="H264" s="128"/>
      <c r="I264" s="314"/>
      <c r="J264" s="48">
        <v>2</v>
      </c>
      <c r="K264" s="200"/>
      <c r="L264" s="144"/>
      <c r="M264" s="128"/>
      <c r="N264" s="267"/>
    </row>
    <row r="265" spans="1:14">
      <c r="A265" s="293"/>
      <c r="B265" s="287"/>
      <c r="C265" s="296"/>
      <c r="D265" s="311"/>
      <c r="E265" s="48">
        <v>3</v>
      </c>
      <c r="F265" s="200"/>
      <c r="G265" s="144"/>
      <c r="H265" s="128"/>
      <c r="I265" s="314"/>
      <c r="J265" s="48">
        <v>3</v>
      </c>
      <c r="K265" s="200"/>
      <c r="L265" s="144"/>
      <c r="M265" s="128"/>
      <c r="N265" s="267"/>
    </row>
    <row r="266" spans="1:14">
      <c r="A266" s="293"/>
      <c r="B266" s="287"/>
      <c r="C266" s="296"/>
      <c r="D266" s="311"/>
      <c r="E266" s="48">
        <v>4</v>
      </c>
      <c r="F266" s="200"/>
      <c r="G266" s="144"/>
      <c r="H266" s="128"/>
      <c r="I266" s="314"/>
      <c r="J266" s="48">
        <v>4</v>
      </c>
      <c r="K266" s="200"/>
      <c r="L266" s="144"/>
      <c r="M266" s="128"/>
      <c r="N266" s="267"/>
    </row>
    <row r="267" spans="1:14">
      <c r="A267" s="294"/>
      <c r="B267" s="288"/>
      <c r="C267" s="297"/>
      <c r="D267" s="312"/>
      <c r="E267" s="49">
        <v>5</v>
      </c>
      <c r="F267" s="200"/>
      <c r="G267" s="144"/>
      <c r="H267" s="128"/>
      <c r="I267" s="315"/>
      <c r="J267" s="49">
        <v>5</v>
      </c>
      <c r="K267" s="200"/>
      <c r="L267" s="144"/>
      <c r="M267" s="128"/>
      <c r="N267" s="268"/>
    </row>
    <row r="268" spans="1:14">
      <c r="A268" s="292" t="s">
        <v>156</v>
      </c>
      <c r="B268" s="286" t="s">
        <v>362</v>
      </c>
      <c r="C268" s="295">
        <v>1678.8961709672781</v>
      </c>
      <c r="D268" s="310">
        <v>238.084891</v>
      </c>
      <c r="E268" s="47">
        <v>1</v>
      </c>
      <c r="F268" s="84" t="s">
        <v>577</v>
      </c>
      <c r="G268" s="140">
        <v>172.78282799999999</v>
      </c>
      <c r="H268" s="101">
        <v>72.571941576922654</v>
      </c>
      <c r="I268" s="310">
        <v>1524.4645489999998</v>
      </c>
      <c r="J268" s="47">
        <v>1</v>
      </c>
      <c r="K268" s="113" t="s">
        <v>464</v>
      </c>
      <c r="L268" s="148">
        <v>1060.0675369999997</v>
      </c>
      <c r="M268" s="117">
        <v>69.537040903664845</v>
      </c>
      <c r="N268" s="266"/>
    </row>
    <row r="269" spans="1:14">
      <c r="A269" s="293"/>
      <c r="B269" s="287"/>
      <c r="C269" s="296"/>
      <c r="D269" s="311"/>
      <c r="E269" s="48">
        <v>2</v>
      </c>
      <c r="F269" s="85" t="s">
        <v>250</v>
      </c>
      <c r="G269" s="138">
        <v>44.152809000000005</v>
      </c>
      <c r="H269" s="102">
        <v>18.544985704279743</v>
      </c>
      <c r="I269" s="311"/>
      <c r="J269" s="48">
        <v>2</v>
      </c>
      <c r="K269" s="109" t="s">
        <v>462</v>
      </c>
      <c r="L269" s="149">
        <v>219.52270099999998</v>
      </c>
      <c r="M269" s="118">
        <v>14.399987270546887</v>
      </c>
      <c r="N269" s="267"/>
    </row>
    <row r="270" spans="1:14">
      <c r="A270" s="293"/>
      <c r="B270" s="287"/>
      <c r="C270" s="296"/>
      <c r="D270" s="311"/>
      <c r="E270" s="48">
        <v>3</v>
      </c>
      <c r="F270" s="200" t="s">
        <v>578</v>
      </c>
      <c r="G270" s="144">
        <v>21.149253999999999</v>
      </c>
      <c r="H270" s="128">
        <v>8.8830727187975977</v>
      </c>
      <c r="I270" s="311"/>
      <c r="J270" s="48">
        <v>3</v>
      </c>
      <c r="K270" s="110" t="s">
        <v>458</v>
      </c>
      <c r="L270" s="149">
        <v>82.993200000000002</v>
      </c>
      <c r="M270" s="118">
        <v>5.4440885525636462</v>
      </c>
      <c r="N270" s="267"/>
    </row>
    <row r="271" spans="1:14">
      <c r="A271" s="293"/>
      <c r="B271" s="287"/>
      <c r="C271" s="296"/>
      <c r="D271" s="311"/>
      <c r="E271" s="48">
        <v>4</v>
      </c>
      <c r="F271" s="200"/>
      <c r="G271" s="144"/>
      <c r="H271" s="128"/>
      <c r="I271" s="311"/>
      <c r="J271" s="48">
        <v>4</v>
      </c>
      <c r="K271" s="109" t="s">
        <v>465</v>
      </c>
      <c r="L271" s="149">
        <v>49.107526</v>
      </c>
      <c r="M271" s="118">
        <v>3.2212966862504593</v>
      </c>
      <c r="N271" s="267"/>
    </row>
    <row r="272" spans="1:14">
      <c r="A272" s="294"/>
      <c r="B272" s="288"/>
      <c r="C272" s="297"/>
      <c r="D272" s="312"/>
      <c r="E272" s="49">
        <v>5</v>
      </c>
      <c r="F272" s="200"/>
      <c r="G272" s="144"/>
      <c r="H272" s="128"/>
      <c r="I272" s="312"/>
      <c r="J272" s="49">
        <v>5</v>
      </c>
      <c r="K272" s="112" t="s">
        <v>466</v>
      </c>
      <c r="L272" s="150">
        <v>33.954717000000002</v>
      </c>
      <c r="M272" s="119">
        <v>2.2273208663509569</v>
      </c>
      <c r="N272" s="268"/>
    </row>
    <row r="273" spans="1:14">
      <c r="A273" s="292" t="s">
        <v>157</v>
      </c>
      <c r="B273" s="286" t="s">
        <v>363</v>
      </c>
      <c r="C273" s="295">
        <v>1867.3696016026365</v>
      </c>
      <c r="D273" s="310">
        <v>439.39777800000002</v>
      </c>
      <c r="E273" s="47">
        <v>1</v>
      </c>
      <c r="F273" s="84" t="s">
        <v>251</v>
      </c>
      <c r="G273" s="140">
        <v>285.813042</v>
      </c>
      <c r="H273" s="101">
        <v>65.046537854818183</v>
      </c>
      <c r="I273" s="313">
        <v>2830.9936259999995</v>
      </c>
      <c r="J273" s="47">
        <v>1</v>
      </c>
      <c r="K273" s="113" t="s">
        <v>462</v>
      </c>
      <c r="L273" s="148">
        <v>1104.8882979999998</v>
      </c>
      <c r="M273" s="117">
        <v>39.02828631801377</v>
      </c>
      <c r="N273" s="266"/>
    </row>
    <row r="274" spans="1:14">
      <c r="A274" s="293"/>
      <c r="B274" s="287"/>
      <c r="C274" s="296"/>
      <c r="D274" s="311"/>
      <c r="E274" s="48">
        <v>2</v>
      </c>
      <c r="F274" s="85" t="s">
        <v>248</v>
      </c>
      <c r="G274" s="138">
        <v>153.58473599999999</v>
      </c>
      <c r="H274" s="102">
        <v>34.95346214518181</v>
      </c>
      <c r="I274" s="314"/>
      <c r="J274" s="48">
        <v>2</v>
      </c>
      <c r="K274" s="109" t="s">
        <v>458</v>
      </c>
      <c r="L274" s="149">
        <v>637.74779200000012</v>
      </c>
      <c r="M274" s="118">
        <v>22.52734821240464</v>
      </c>
      <c r="N274" s="267"/>
    </row>
    <row r="275" spans="1:14">
      <c r="A275" s="293"/>
      <c r="B275" s="287"/>
      <c r="C275" s="296"/>
      <c r="D275" s="311"/>
      <c r="E275" s="48">
        <v>3</v>
      </c>
      <c r="F275" s="200"/>
      <c r="G275" s="144"/>
      <c r="H275" s="128"/>
      <c r="I275" s="314"/>
      <c r="J275" s="48">
        <v>3</v>
      </c>
      <c r="K275" s="110" t="s">
        <v>465</v>
      </c>
      <c r="L275" s="149">
        <v>391.580016</v>
      </c>
      <c r="M275" s="118">
        <v>13.83189324072325</v>
      </c>
      <c r="N275" s="267"/>
    </row>
    <row r="276" spans="1:14">
      <c r="A276" s="293"/>
      <c r="B276" s="287"/>
      <c r="C276" s="296"/>
      <c r="D276" s="311"/>
      <c r="E276" s="48">
        <v>4</v>
      </c>
      <c r="F276" s="200"/>
      <c r="G276" s="144"/>
      <c r="H276" s="128"/>
      <c r="I276" s="314"/>
      <c r="J276" s="48">
        <v>4</v>
      </c>
      <c r="K276" s="109" t="s">
        <v>464</v>
      </c>
      <c r="L276" s="149">
        <v>374.90609999999992</v>
      </c>
      <c r="M276" s="118">
        <v>13.24291572248139</v>
      </c>
      <c r="N276" s="267"/>
    </row>
    <row r="277" spans="1:14">
      <c r="A277" s="294"/>
      <c r="B277" s="288"/>
      <c r="C277" s="297"/>
      <c r="D277" s="312"/>
      <c r="E277" s="49">
        <v>5</v>
      </c>
      <c r="F277" s="200"/>
      <c r="G277" s="144"/>
      <c r="H277" s="128"/>
      <c r="I277" s="315"/>
      <c r="J277" s="49">
        <v>5</v>
      </c>
      <c r="K277" s="112" t="s">
        <v>460</v>
      </c>
      <c r="L277" s="150">
        <v>188.57141999999999</v>
      </c>
      <c r="M277" s="119">
        <v>6.6609623655860535</v>
      </c>
      <c r="N277" s="268"/>
    </row>
    <row r="278" spans="1:14">
      <c r="A278" s="292" t="s">
        <v>217</v>
      </c>
      <c r="B278" s="286" t="s">
        <v>441</v>
      </c>
      <c r="C278" s="295">
        <v>2.2760803335350359</v>
      </c>
      <c r="D278" s="310">
        <f t="shared" ref="D278" si="22">SUM(G278:G282)</f>
        <v>0</v>
      </c>
      <c r="E278" s="47">
        <v>1</v>
      </c>
      <c r="F278" s="201"/>
      <c r="G278" s="147"/>
      <c r="H278" s="129"/>
      <c r="I278" s="313">
        <f t="shared" ref="I278" si="23">SUM(L278:L282)</f>
        <v>0</v>
      </c>
      <c r="J278" s="47">
        <v>1</v>
      </c>
      <c r="K278" s="113"/>
      <c r="L278" s="148"/>
      <c r="M278" s="117"/>
      <c r="N278" s="266"/>
    </row>
    <row r="279" spans="1:14">
      <c r="A279" s="293"/>
      <c r="B279" s="287"/>
      <c r="C279" s="296"/>
      <c r="D279" s="311"/>
      <c r="E279" s="48">
        <v>2</v>
      </c>
      <c r="F279" s="200"/>
      <c r="G279" s="144"/>
      <c r="H279" s="128"/>
      <c r="I279" s="314"/>
      <c r="J279" s="48">
        <v>2</v>
      </c>
      <c r="K279" s="109"/>
      <c r="L279" s="149"/>
      <c r="M279" s="118"/>
      <c r="N279" s="267"/>
    </row>
    <row r="280" spans="1:14">
      <c r="A280" s="293"/>
      <c r="B280" s="287"/>
      <c r="C280" s="296"/>
      <c r="D280" s="311"/>
      <c r="E280" s="48">
        <v>3</v>
      </c>
      <c r="F280" s="200"/>
      <c r="G280" s="144"/>
      <c r="H280" s="128"/>
      <c r="I280" s="314"/>
      <c r="J280" s="48">
        <v>3</v>
      </c>
      <c r="K280" s="200"/>
      <c r="L280" s="144"/>
      <c r="M280" s="128"/>
      <c r="N280" s="267"/>
    </row>
    <row r="281" spans="1:14">
      <c r="A281" s="293"/>
      <c r="B281" s="287"/>
      <c r="C281" s="296"/>
      <c r="D281" s="311"/>
      <c r="E281" s="48">
        <v>4</v>
      </c>
      <c r="F281" s="200"/>
      <c r="G281" s="144"/>
      <c r="H281" s="128"/>
      <c r="I281" s="314"/>
      <c r="J281" s="48">
        <v>4</v>
      </c>
      <c r="K281" s="200"/>
      <c r="L281" s="144"/>
      <c r="M281" s="128"/>
      <c r="N281" s="267"/>
    </row>
    <row r="282" spans="1:14">
      <c r="A282" s="294"/>
      <c r="B282" s="288"/>
      <c r="C282" s="297"/>
      <c r="D282" s="312"/>
      <c r="E282" s="49">
        <v>5</v>
      </c>
      <c r="F282" s="200"/>
      <c r="G282" s="144"/>
      <c r="H282" s="128"/>
      <c r="I282" s="315"/>
      <c r="J282" s="49">
        <v>5</v>
      </c>
      <c r="K282" s="200"/>
      <c r="L282" s="144"/>
      <c r="M282" s="128"/>
      <c r="N282" s="268"/>
    </row>
    <row r="283" spans="1:14">
      <c r="A283" s="292" t="s">
        <v>158</v>
      </c>
      <c r="B283" s="286" t="s">
        <v>364</v>
      </c>
      <c r="C283" s="295">
        <v>1573.6342819955598</v>
      </c>
      <c r="D283" s="310">
        <v>1420.6666149999999</v>
      </c>
      <c r="E283" s="47">
        <v>1</v>
      </c>
      <c r="F283" s="84" t="s">
        <v>252</v>
      </c>
      <c r="G283" s="140">
        <v>1420.6666149999999</v>
      </c>
      <c r="H283" s="101">
        <v>100</v>
      </c>
      <c r="I283" s="313">
        <v>2922.2856109999998</v>
      </c>
      <c r="J283" s="47">
        <v>1</v>
      </c>
      <c r="K283" s="113" t="s">
        <v>459</v>
      </c>
      <c r="L283" s="148">
        <v>1365.190423</v>
      </c>
      <c r="M283" s="117">
        <v>46.716529618500736</v>
      </c>
      <c r="N283" s="266"/>
    </row>
    <row r="284" spans="1:14">
      <c r="A284" s="293"/>
      <c r="B284" s="287"/>
      <c r="C284" s="296"/>
      <c r="D284" s="311"/>
      <c r="E284" s="48">
        <v>2</v>
      </c>
      <c r="F284" s="200"/>
      <c r="G284" s="144"/>
      <c r="H284" s="128"/>
      <c r="I284" s="314"/>
      <c r="J284" s="48">
        <v>2</v>
      </c>
      <c r="K284" s="109" t="s">
        <v>465</v>
      </c>
      <c r="L284" s="149">
        <v>1206.857088</v>
      </c>
      <c r="M284" s="118">
        <v>41.298396140923955</v>
      </c>
      <c r="N284" s="267"/>
    </row>
    <row r="285" spans="1:14">
      <c r="A285" s="293"/>
      <c r="B285" s="287"/>
      <c r="C285" s="296"/>
      <c r="D285" s="311"/>
      <c r="E285" s="48">
        <v>3</v>
      </c>
      <c r="F285" s="200"/>
      <c r="G285" s="144"/>
      <c r="H285" s="128"/>
      <c r="I285" s="314"/>
      <c r="J285" s="48">
        <v>3</v>
      </c>
      <c r="K285" s="110" t="s">
        <v>466</v>
      </c>
      <c r="L285" s="149">
        <v>178.47619299999999</v>
      </c>
      <c r="M285" s="118">
        <v>6.1074178488298356</v>
      </c>
      <c r="N285" s="267"/>
    </row>
    <row r="286" spans="1:14">
      <c r="A286" s="293"/>
      <c r="B286" s="287"/>
      <c r="C286" s="296"/>
      <c r="D286" s="311"/>
      <c r="E286" s="48">
        <v>4</v>
      </c>
      <c r="F286" s="200"/>
      <c r="G286" s="144"/>
      <c r="H286" s="128"/>
      <c r="I286" s="314"/>
      <c r="J286" s="48">
        <v>4</v>
      </c>
      <c r="K286" s="109" t="s">
        <v>458</v>
      </c>
      <c r="L286" s="149">
        <v>158.33333500000001</v>
      </c>
      <c r="M286" s="118">
        <v>5.4181334775767755</v>
      </c>
      <c r="N286" s="267"/>
    </row>
    <row r="287" spans="1:14">
      <c r="A287" s="294"/>
      <c r="B287" s="288"/>
      <c r="C287" s="297"/>
      <c r="D287" s="312"/>
      <c r="E287" s="49">
        <v>5</v>
      </c>
      <c r="F287" s="200"/>
      <c r="G287" s="144"/>
      <c r="H287" s="128"/>
      <c r="I287" s="315"/>
      <c r="J287" s="49">
        <v>5</v>
      </c>
      <c r="K287" s="112" t="s">
        <v>464</v>
      </c>
      <c r="L287" s="150">
        <v>13.428572000000001</v>
      </c>
      <c r="M287" s="119">
        <v>0.45952291416870694</v>
      </c>
      <c r="N287" s="268"/>
    </row>
    <row r="288" spans="1:14">
      <c r="A288" s="292" t="s">
        <v>159</v>
      </c>
      <c r="B288" s="286" t="s">
        <v>365</v>
      </c>
      <c r="C288" s="295">
        <v>5960.7398287839505</v>
      </c>
      <c r="D288" s="310">
        <v>4351.2513939999999</v>
      </c>
      <c r="E288" s="47">
        <v>1</v>
      </c>
      <c r="F288" s="84" t="s">
        <v>253</v>
      </c>
      <c r="G288" s="140">
        <v>2609.251409</v>
      </c>
      <c r="H288" s="101">
        <v>59.965540317848152</v>
      </c>
      <c r="I288" s="313">
        <v>21551.389374999999</v>
      </c>
      <c r="J288" s="47">
        <v>1</v>
      </c>
      <c r="K288" s="113" t="s">
        <v>458</v>
      </c>
      <c r="L288" s="148">
        <v>6060.2269699999988</v>
      </c>
      <c r="M288" s="117">
        <v>28.119889927050234</v>
      </c>
      <c r="N288" s="266"/>
    </row>
    <row r="289" spans="1:14">
      <c r="A289" s="293"/>
      <c r="B289" s="287"/>
      <c r="C289" s="296"/>
      <c r="D289" s="311"/>
      <c r="E289" s="48">
        <v>2</v>
      </c>
      <c r="F289" s="85" t="s">
        <v>229</v>
      </c>
      <c r="G289" s="138">
        <v>1741.9999850000002</v>
      </c>
      <c r="H289" s="102">
        <v>40.034459682151848</v>
      </c>
      <c r="I289" s="314"/>
      <c r="J289" s="48">
        <v>2</v>
      </c>
      <c r="K289" s="109" t="s">
        <v>462</v>
      </c>
      <c r="L289" s="149">
        <v>4217.8069699999996</v>
      </c>
      <c r="M289" s="118">
        <v>19.570928336029844</v>
      </c>
      <c r="N289" s="267"/>
    </row>
    <row r="290" spans="1:14">
      <c r="A290" s="293"/>
      <c r="B290" s="287"/>
      <c r="C290" s="296"/>
      <c r="D290" s="311"/>
      <c r="E290" s="48">
        <v>3</v>
      </c>
      <c r="F290" s="85"/>
      <c r="G290" s="138"/>
      <c r="H290" s="102"/>
      <c r="I290" s="314"/>
      <c r="J290" s="48">
        <v>3</v>
      </c>
      <c r="K290" s="110" t="s">
        <v>465</v>
      </c>
      <c r="L290" s="149">
        <v>4212.6101739999986</v>
      </c>
      <c r="M290" s="118">
        <v>19.546814828034716</v>
      </c>
      <c r="N290" s="267"/>
    </row>
    <row r="291" spans="1:14">
      <c r="A291" s="293"/>
      <c r="B291" s="287"/>
      <c r="C291" s="296"/>
      <c r="D291" s="311"/>
      <c r="E291" s="48">
        <v>4</v>
      </c>
      <c r="F291" s="200"/>
      <c r="G291" s="144"/>
      <c r="H291" s="128"/>
      <c r="I291" s="314"/>
      <c r="J291" s="48">
        <v>4</v>
      </c>
      <c r="K291" s="109" t="s">
        <v>466</v>
      </c>
      <c r="L291" s="149">
        <v>3832.745351</v>
      </c>
      <c r="M291" s="118">
        <v>17.784214670846481</v>
      </c>
      <c r="N291" s="267"/>
    </row>
    <row r="292" spans="1:14">
      <c r="A292" s="294"/>
      <c r="B292" s="288"/>
      <c r="C292" s="297"/>
      <c r="D292" s="312"/>
      <c r="E292" s="49">
        <v>5</v>
      </c>
      <c r="F292" s="200"/>
      <c r="G292" s="144"/>
      <c r="H292" s="128"/>
      <c r="I292" s="315"/>
      <c r="J292" s="49">
        <v>5</v>
      </c>
      <c r="K292" s="112" t="s">
        <v>463</v>
      </c>
      <c r="L292" s="150">
        <v>1052.9999849999999</v>
      </c>
      <c r="M292" s="119">
        <v>4.8859958245731434</v>
      </c>
      <c r="N292" s="268"/>
    </row>
    <row r="293" spans="1:14">
      <c r="A293" s="292" t="s">
        <v>160</v>
      </c>
      <c r="B293" s="286" t="s">
        <v>366</v>
      </c>
      <c r="C293" s="295">
        <v>648.22155965922593</v>
      </c>
      <c r="D293" s="310">
        <v>366.65713</v>
      </c>
      <c r="E293" s="47">
        <v>1</v>
      </c>
      <c r="F293" s="84" t="s">
        <v>254</v>
      </c>
      <c r="G293" s="140">
        <v>366.65713</v>
      </c>
      <c r="H293" s="101">
        <v>100</v>
      </c>
      <c r="I293" s="313">
        <v>358.65713</v>
      </c>
      <c r="J293" s="47">
        <v>1</v>
      </c>
      <c r="K293" s="113" t="s">
        <v>465</v>
      </c>
      <c r="L293" s="148">
        <v>301.71427199999999</v>
      </c>
      <c r="M293" s="117">
        <v>84.123316327212009</v>
      </c>
      <c r="N293" s="266"/>
    </row>
    <row r="294" spans="1:14">
      <c r="A294" s="293"/>
      <c r="B294" s="287"/>
      <c r="C294" s="296"/>
      <c r="D294" s="311"/>
      <c r="E294" s="48">
        <v>2</v>
      </c>
      <c r="F294" s="85"/>
      <c r="G294" s="138"/>
      <c r="H294" s="102"/>
      <c r="I294" s="314"/>
      <c r="J294" s="48">
        <v>2</v>
      </c>
      <c r="K294" s="109" t="s">
        <v>464</v>
      </c>
      <c r="L294" s="149">
        <v>36.799999999999997</v>
      </c>
      <c r="M294" s="118">
        <v>10.260495866902184</v>
      </c>
      <c r="N294" s="267"/>
    </row>
    <row r="295" spans="1:14">
      <c r="A295" s="293"/>
      <c r="B295" s="287"/>
      <c r="C295" s="296"/>
      <c r="D295" s="311"/>
      <c r="E295" s="48">
        <v>3</v>
      </c>
      <c r="F295" s="200"/>
      <c r="G295" s="144"/>
      <c r="H295" s="128"/>
      <c r="I295" s="314"/>
      <c r="J295" s="48">
        <v>3</v>
      </c>
      <c r="K295" s="110" t="s">
        <v>466</v>
      </c>
      <c r="L295" s="149">
        <v>20.142858</v>
      </c>
      <c r="M295" s="118">
        <v>5.6161878058858052</v>
      </c>
      <c r="N295" s="267"/>
    </row>
    <row r="296" spans="1:14">
      <c r="A296" s="293"/>
      <c r="B296" s="287"/>
      <c r="C296" s="296"/>
      <c r="D296" s="311"/>
      <c r="E296" s="48">
        <v>4</v>
      </c>
      <c r="F296" s="200"/>
      <c r="G296" s="144"/>
      <c r="H296" s="128"/>
      <c r="I296" s="314"/>
      <c r="J296" s="48">
        <v>4</v>
      </c>
      <c r="K296" s="109"/>
      <c r="L296" s="149"/>
      <c r="M296" s="118"/>
      <c r="N296" s="267"/>
    </row>
    <row r="297" spans="1:14">
      <c r="A297" s="294"/>
      <c r="B297" s="288"/>
      <c r="C297" s="297"/>
      <c r="D297" s="312"/>
      <c r="E297" s="49">
        <v>5</v>
      </c>
      <c r="F297" s="200"/>
      <c r="G297" s="144"/>
      <c r="H297" s="128"/>
      <c r="I297" s="315"/>
      <c r="J297" s="49">
        <v>5</v>
      </c>
      <c r="K297" s="112"/>
      <c r="L297" s="150"/>
      <c r="M297" s="119"/>
      <c r="N297" s="268"/>
    </row>
    <row r="298" spans="1:14">
      <c r="A298" s="292" t="s">
        <v>161</v>
      </c>
      <c r="B298" s="286" t="s">
        <v>367</v>
      </c>
      <c r="C298" s="295">
        <v>26.190997172756777</v>
      </c>
      <c r="D298" s="310">
        <f t="shared" ref="D298" si="24">SUM(G298:G302)</f>
        <v>0</v>
      </c>
      <c r="E298" s="47">
        <v>1</v>
      </c>
      <c r="F298" s="201"/>
      <c r="G298" s="147"/>
      <c r="H298" s="129"/>
      <c r="I298" s="313">
        <f t="shared" si="21"/>
        <v>11.149254000000001</v>
      </c>
      <c r="J298" s="47">
        <v>1</v>
      </c>
      <c r="K298" s="113" t="s">
        <v>464</v>
      </c>
      <c r="L298" s="148">
        <v>11.149254000000001</v>
      </c>
      <c r="M298" s="117">
        <v>100</v>
      </c>
      <c r="N298" s="266"/>
    </row>
    <row r="299" spans="1:14">
      <c r="A299" s="293"/>
      <c r="B299" s="287"/>
      <c r="C299" s="296"/>
      <c r="D299" s="311"/>
      <c r="E299" s="48">
        <v>2</v>
      </c>
      <c r="F299" s="200"/>
      <c r="G299" s="144"/>
      <c r="H299" s="128"/>
      <c r="I299" s="314"/>
      <c r="J299" s="48">
        <v>2</v>
      </c>
      <c r="K299" s="200"/>
      <c r="L299" s="144"/>
      <c r="M299" s="128"/>
      <c r="N299" s="267"/>
    </row>
    <row r="300" spans="1:14">
      <c r="A300" s="293"/>
      <c r="B300" s="287"/>
      <c r="C300" s="296"/>
      <c r="D300" s="311"/>
      <c r="E300" s="48">
        <v>3</v>
      </c>
      <c r="F300" s="200"/>
      <c r="G300" s="144"/>
      <c r="H300" s="128"/>
      <c r="I300" s="314"/>
      <c r="J300" s="48">
        <v>3</v>
      </c>
      <c r="K300" s="200"/>
      <c r="L300" s="144"/>
      <c r="M300" s="128"/>
      <c r="N300" s="267"/>
    </row>
    <row r="301" spans="1:14">
      <c r="A301" s="293"/>
      <c r="B301" s="287"/>
      <c r="C301" s="296"/>
      <c r="D301" s="311"/>
      <c r="E301" s="48">
        <v>4</v>
      </c>
      <c r="F301" s="200"/>
      <c r="G301" s="144"/>
      <c r="H301" s="128"/>
      <c r="I301" s="314"/>
      <c r="J301" s="48">
        <v>4</v>
      </c>
      <c r="K301" s="200"/>
      <c r="L301" s="144"/>
      <c r="M301" s="128"/>
      <c r="N301" s="267"/>
    </row>
    <row r="302" spans="1:14">
      <c r="A302" s="294"/>
      <c r="B302" s="288"/>
      <c r="C302" s="297"/>
      <c r="D302" s="312"/>
      <c r="E302" s="49">
        <v>5</v>
      </c>
      <c r="F302" s="200"/>
      <c r="G302" s="144"/>
      <c r="H302" s="128"/>
      <c r="I302" s="315"/>
      <c r="J302" s="49">
        <v>5</v>
      </c>
      <c r="K302" s="200"/>
      <c r="L302" s="144"/>
      <c r="M302" s="128"/>
      <c r="N302" s="268"/>
    </row>
    <row r="303" spans="1:14">
      <c r="A303" s="292" t="s">
        <v>162</v>
      </c>
      <c r="B303" s="286" t="s">
        <v>368</v>
      </c>
      <c r="C303" s="295">
        <v>938.41867337064264</v>
      </c>
      <c r="D303" s="310">
        <v>501.36753599999997</v>
      </c>
      <c r="E303" s="47">
        <v>1</v>
      </c>
      <c r="F303" s="84" t="s">
        <v>255</v>
      </c>
      <c r="G303" s="140">
        <v>461.36753599999997</v>
      </c>
      <c r="H303" s="101">
        <f>G303/$D$303*100</f>
        <v>92.021820894283039</v>
      </c>
      <c r="I303" s="310">
        <v>702.12964999999997</v>
      </c>
      <c r="J303" s="47">
        <v>1</v>
      </c>
      <c r="K303" s="113" t="s">
        <v>462</v>
      </c>
      <c r="L303" s="148">
        <v>238.91940399999999</v>
      </c>
      <c r="M303" s="117">
        <f>L303/$I$303*100</f>
        <v>34.027818651441365</v>
      </c>
      <c r="N303" s="266"/>
    </row>
    <row r="304" spans="1:14">
      <c r="A304" s="293"/>
      <c r="B304" s="287"/>
      <c r="C304" s="296"/>
      <c r="D304" s="311"/>
      <c r="E304" s="48">
        <v>2</v>
      </c>
      <c r="F304" s="85" t="s">
        <v>423</v>
      </c>
      <c r="G304" s="138">
        <v>15</v>
      </c>
      <c r="H304" s="102">
        <f t="shared" ref="H304:H305" si="25">G304/$D$303*100</f>
        <v>2.9918171646438632</v>
      </c>
      <c r="I304" s="311"/>
      <c r="J304" s="48">
        <v>2</v>
      </c>
      <c r="K304" s="109" t="s">
        <v>458</v>
      </c>
      <c r="L304" s="149">
        <v>163.41904400000001</v>
      </c>
      <c r="M304" s="118">
        <f t="shared" ref="M304:M307" si="26">L304/$I$303*100</f>
        <v>23.274767558954395</v>
      </c>
      <c r="N304" s="267"/>
    </row>
    <row r="305" spans="1:14">
      <c r="A305" s="293"/>
      <c r="B305" s="287"/>
      <c r="C305" s="296"/>
      <c r="D305" s="311"/>
      <c r="E305" s="48">
        <v>3</v>
      </c>
      <c r="F305" s="85" t="s">
        <v>307</v>
      </c>
      <c r="G305" s="138">
        <v>25</v>
      </c>
      <c r="H305" s="102">
        <f t="shared" si="25"/>
        <v>4.9863619410731062</v>
      </c>
      <c r="I305" s="311"/>
      <c r="J305" s="48">
        <v>3</v>
      </c>
      <c r="K305" s="110" t="s">
        <v>464</v>
      </c>
      <c r="L305" s="149">
        <v>158.72893499999998</v>
      </c>
      <c r="M305" s="118">
        <f t="shared" si="26"/>
        <v>22.606784231373791</v>
      </c>
      <c r="N305" s="267"/>
    </row>
    <row r="306" spans="1:14">
      <c r="A306" s="293"/>
      <c r="B306" s="287"/>
      <c r="C306" s="296"/>
      <c r="D306" s="311"/>
      <c r="E306" s="48">
        <v>4</v>
      </c>
      <c r="F306" s="85"/>
      <c r="G306" s="138"/>
      <c r="H306" s="102"/>
      <c r="I306" s="311"/>
      <c r="J306" s="48">
        <v>4</v>
      </c>
      <c r="K306" s="109" t="s">
        <v>465</v>
      </c>
      <c r="L306" s="149">
        <v>57.857139999999994</v>
      </c>
      <c r="M306" s="118">
        <f t="shared" si="26"/>
        <v>8.2402359735128687</v>
      </c>
      <c r="N306" s="267"/>
    </row>
    <row r="307" spans="1:14">
      <c r="A307" s="294"/>
      <c r="B307" s="288"/>
      <c r="C307" s="297"/>
      <c r="D307" s="312"/>
      <c r="E307" s="49">
        <v>5</v>
      </c>
      <c r="F307" s="200"/>
      <c r="G307" s="144"/>
      <c r="H307" s="128"/>
      <c r="I307" s="312"/>
      <c r="J307" s="49">
        <v>5</v>
      </c>
      <c r="K307" s="112" t="s">
        <v>459</v>
      </c>
      <c r="L307" s="150">
        <v>42.333334000000001</v>
      </c>
      <c r="M307" s="119">
        <f t="shared" si="26"/>
        <v>6.0292759321586837</v>
      </c>
      <c r="N307" s="268"/>
    </row>
    <row r="308" spans="1:14">
      <c r="A308" s="292">
        <v>613</v>
      </c>
      <c r="B308" s="286" t="s">
        <v>585</v>
      </c>
      <c r="C308" s="295">
        <v>1389.1677184333578</v>
      </c>
      <c r="D308" s="310">
        <f t="shared" ref="D308" si="27">SUM(G308:G312)</f>
        <v>0</v>
      </c>
      <c r="E308" s="47">
        <v>1</v>
      </c>
      <c r="F308" s="84"/>
      <c r="G308" s="140"/>
      <c r="H308" s="101"/>
      <c r="I308" s="310">
        <f t="shared" ref="I308" si="28">SUM(L308:L312)</f>
        <v>1583.3333499999999</v>
      </c>
      <c r="J308" s="47">
        <v>1</v>
      </c>
      <c r="K308" s="113" t="s">
        <v>458</v>
      </c>
      <c r="L308" s="148">
        <v>1583.3333499999999</v>
      </c>
      <c r="M308" s="117">
        <v>100</v>
      </c>
      <c r="N308" s="266"/>
    </row>
    <row r="309" spans="1:14">
      <c r="A309" s="293"/>
      <c r="B309" s="287"/>
      <c r="C309" s="296"/>
      <c r="D309" s="311"/>
      <c r="E309" s="48">
        <v>2</v>
      </c>
      <c r="F309" s="200"/>
      <c r="G309" s="144"/>
      <c r="H309" s="128"/>
      <c r="I309" s="311"/>
      <c r="J309" s="48">
        <v>2</v>
      </c>
      <c r="K309" s="109"/>
      <c r="L309" s="149"/>
      <c r="M309" s="118"/>
      <c r="N309" s="267"/>
    </row>
    <row r="310" spans="1:14">
      <c r="A310" s="293"/>
      <c r="B310" s="287"/>
      <c r="C310" s="296"/>
      <c r="D310" s="311"/>
      <c r="E310" s="48">
        <v>3</v>
      </c>
      <c r="F310" s="200"/>
      <c r="G310" s="144"/>
      <c r="H310" s="128"/>
      <c r="I310" s="311"/>
      <c r="J310" s="48">
        <v>3</v>
      </c>
      <c r="K310" s="110"/>
      <c r="L310" s="149"/>
      <c r="M310" s="118"/>
      <c r="N310" s="267"/>
    </row>
    <row r="311" spans="1:14">
      <c r="A311" s="293"/>
      <c r="B311" s="287"/>
      <c r="C311" s="296"/>
      <c r="D311" s="311"/>
      <c r="E311" s="48">
        <v>4</v>
      </c>
      <c r="F311" s="200"/>
      <c r="G311" s="144"/>
      <c r="H311" s="128"/>
      <c r="I311" s="311"/>
      <c r="J311" s="48">
        <v>4</v>
      </c>
      <c r="K311" s="200"/>
      <c r="L311" s="144"/>
      <c r="M311" s="128"/>
      <c r="N311" s="267"/>
    </row>
    <row r="312" spans="1:14">
      <c r="A312" s="294"/>
      <c r="B312" s="288"/>
      <c r="C312" s="297"/>
      <c r="D312" s="312"/>
      <c r="E312" s="49">
        <v>5</v>
      </c>
      <c r="F312" s="200"/>
      <c r="G312" s="144"/>
      <c r="H312" s="128"/>
      <c r="I312" s="312"/>
      <c r="J312" s="49">
        <v>5</v>
      </c>
      <c r="K312" s="200"/>
      <c r="L312" s="144"/>
      <c r="M312" s="128"/>
      <c r="N312" s="268"/>
    </row>
    <row r="313" spans="1:14">
      <c r="A313" s="292" t="s">
        <v>218</v>
      </c>
      <c r="B313" s="286" t="s">
        <v>442</v>
      </c>
      <c r="C313" s="295">
        <v>77.401691070250578</v>
      </c>
      <c r="D313" s="310">
        <v>95.990459999999985</v>
      </c>
      <c r="E313" s="47">
        <v>1</v>
      </c>
      <c r="F313" s="84" t="s">
        <v>256</v>
      </c>
      <c r="G313" s="140">
        <v>95.990459999999985</v>
      </c>
      <c r="H313" s="101">
        <v>100</v>
      </c>
      <c r="I313" s="310">
        <f t="shared" si="21"/>
        <v>0</v>
      </c>
      <c r="J313" s="47">
        <v>1</v>
      </c>
      <c r="K313" s="113"/>
      <c r="L313" s="148"/>
      <c r="M313" s="117"/>
      <c r="N313" s="266"/>
    </row>
    <row r="314" spans="1:14">
      <c r="A314" s="293"/>
      <c r="B314" s="287"/>
      <c r="C314" s="296"/>
      <c r="D314" s="311"/>
      <c r="E314" s="48">
        <v>2</v>
      </c>
      <c r="F314" s="200"/>
      <c r="G314" s="144"/>
      <c r="H314" s="128"/>
      <c r="I314" s="311"/>
      <c r="J314" s="48">
        <v>2</v>
      </c>
      <c r="K314" s="109"/>
      <c r="L314" s="149"/>
      <c r="M314" s="118"/>
      <c r="N314" s="267"/>
    </row>
    <row r="315" spans="1:14">
      <c r="A315" s="293"/>
      <c r="B315" s="287"/>
      <c r="C315" s="296"/>
      <c r="D315" s="311"/>
      <c r="E315" s="48">
        <v>3</v>
      </c>
      <c r="F315" s="200"/>
      <c r="G315" s="144"/>
      <c r="H315" s="128"/>
      <c r="I315" s="311"/>
      <c r="J315" s="48">
        <v>3</v>
      </c>
      <c r="K315" s="110"/>
      <c r="L315" s="149"/>
      <c r="M315" s="118"/>
      <c r="N315" s="267"/>
    </row>
    <row r="316" spans="1:14">
      <c r="A316" s="293"/>
      <c r="B316" s="287"/>
      <c r="C316" s="296"/>
      <c r="D316" s="311"/>
      <c r="E316" s="48">
        <v>4</v>
      </c>
      <c r="F316" s="200"/>
      <c r="G316" s="144"/>
      <c r="H316" s="128"/>
      <c r="I316" s="311"/>
      <c r="J316" s="48">
        <v>4</v>
      </c>
      <c r="K316" s="200"/>
      <c r="L316" s="144"/>
      <c r="M316" s="128"/>
      <c r="N316" s="267"/>
    </row>
    <row r="317" spans="1:14">
      <c r="A317" s="294"/>
      <c r="B317" s="288"/>
      <c r="C317" s="297"/>
      <c r="D317" s="312"/>
      <c r="E317" s="49">
        <v>5</v>
      </c>
      <c r="F317" s="200"/>
      <c r="G317" s="144"/>
      <c r="H317" s="128"/>
      <c r="I317" s="312"/>
      <c r="J317" s="49">
        <v>5</v>
      </c>
      <c r="K317" s="200"/>
      <c r="L317" s="144"/>
      <c r="M317" s="128"/>
      <c r="N317" s="268"/>
    </row>
    <row r="318" spans="1:14">
      <c r="A318" s="292" t="s">
        <v>164</v>
      </c>
      <c r="B318" s="286" t="s">
        <v>370</v>
      </c>
      <c r="C318" s="295">
        <v>161.97050646059645</v>
      </c>
      <c r="D318" s="310">
        <v>80.005604000000005</v>
      </c>
      <c r="E318" s="47">
        <v>1</v>
      </c>
      <c r="F318" s="84" t="s">
        <v>256</v>
      </c>
      <c r="G318" s="140">
        <v>80.005604000000005</v>
      </c>
      <c r="H318" s="101">
        <v>100</v>
      </c>
      <c r="I318" s="313">
        <f t="shared" si="21"/>
        <v>63.599999999999994</v>
      </c>
      <c r="J318" s="47">
        <v>1</v>
      </c>
      <c r="K318" s="113" t="s">
        <v>460</v>
      </c>
      <c r="L318" s="148">
        <v>31.799999999999997</v>
      </c>
      <c r="M318" s="117">
        <v>50</v>
      </c>
      <c r="N318" s="266"/>
    </row>
    <row r="319" spans="1:14">
      <c r="A319" s="293"/>
      <c r="B319" s="287"/>
      <c r="C319" s="296"/>
      <c r="D319" s="311"/>
      <c r="E319" s="48">
        <v>2</v>
      </c>
      <c r="F319" s="200"/>
      <c r="G319" s="144"/>
      <c r="H319" s="128"/>
      <c r="I319" s="314"/>
      <c r="J319" s="48">
        <v>2</v>
      </c>
      <c r="K319" s="109" t="s">
        <v>464</v>
      </c>
      <c r="L319" s="149">
        <v>31.799999999999997</v>
      </c>
      <c r="M319" s="118">
        <v>50</v>
      </c>
      <c r="N319" s="267"/>
    </row>
    <row r="320" spans="1:14">
      <c r="A320" s="293"/>
      <c r="B320" s="287"/>
      <c r="C320" s="296"/>
      <c r="D320" s="311"/>
      <c r="E320" s="48">
        <v>3</v>
      </c>
      <c r="F320" s="200"/>
      <c r="G320" s="144"/>
      <c r="H320" s="128"/>
      <c r="I320" s="314"/>
      <c r="J320" s="48">
        <v>3</v>
      </c>
      <c r="K320" s="110"/>
      <c r="L320" s="149"/>
      <c r="M320" s="118"/>
      <c r="N320" s="267"/>
    </row>
    <row r="321" spans="1:14">
      <c r="A321" s="293"/>
      <c r="B321" s="287"/>
      <c r="C321" s="296"/>
      <c r="D321" s="311"/>
      <c r="E321" s="48">
        <v>4</v>
      </c>
      <c r="F321" s="200"/>
      <c r="G321" s="144"/>
      <c r="H321" s="128"/>
      <c r="I321" s="314"/>
      <c r="J321" s="48">
        <v>4</v>
      </c>
      <c r="K321" s="200"/>
      <c r="L321" s="144"/>
      <c r="M321" s="128"/>
      <c r="N321" s="267"/>
    </row>
    <row r="322" spans="1:14">
      <c r="A322" s="294"/>
      <c r="B322" s="288"/>
      <c r="C322" s="297"/>
      <c r="D322" s="312"/>
      <c r="E322" s="49">
        <v>5</v>
      </c>
      <c r="F322" s="200"/>
      <c r="G322" s="144"/>
      <c r="H322" s="128"/>
      <c r="I322" s="315"/>
      <c r="J322" s="49">
        <v>5</v>
      </c>
      <c r="K322" s="200"/>
      <c r="L322" s="144"/>
      <c r="M322" s="128"/>
      <c r="N322" s="268"/>
    </row>
    <row r="323" spans="1:14">
      <c r="A323" s="292" t="s">
        <v>165</v>
      </c>
      <c r="B323" s="286" t="s">
        <v>371</v>
      </c>
      <c r="C323" s="295">
        <v>23.037861477990251</v>
      </c>
      <c r="D323" s="310">
        <f t="shared" ref="D323" si="29">SUM(G323:G327)</f>
        <v>0</v>
      </c>
      <c r="E323" s="47">
        <v>1</v>
      </c>
      <c r="F323" s="201"/>
      <c r="G323" s="147"/>
      <c r="H323" s="129"/>
      <c r="I323" s="310">
        <f>SUM(L323:L327)</f>
        <v>0</v>
      </c>
      <c r="J323" s="47">
        <v>1</v>
      </c>
      <c r="K323" s="113"/>
      <c r="L323" s="148"/>
      <c r="M323" s="117"/>
      <c r="N323" s="266"/>
    </row>
    <row r="324" spans="1:14">
      <c r="A324" s="293"/>
      <c r="B324" s="287"/>
      <c r="C324" s="296"/>
      <c r="D324" s="311"/>
      <c r="E324" s="48">
        <v>2</v>
      </c>
      <c r="F324" s="200"/>
      <c r="G324" s="144"/>
      <c r="H324" s="128"/>
      <c r="I324" s="311"/>
      <c r="J324" s="48">
        <v>2</v>
      </c>
      <c r="K324" s="109"/>
      <c r="L324" s="149"/>
      <c r="M324" s="118"/>
      <c r="N324" s="267"/>
    </row>
    <row r="325" spans="1:14">
      <c r="A325" s="293"/>
      <c r="B325" s="287"/>
      <c r="C325" s="296"/>
      <c r="D325" s="311"/>
      <c r="E325" s="48">
        <v>3</v>
      </c>
      <c r="F325" s="200"/>
      <c r="G325" s="144"/>
      <c r="H325" s="128"/>
      <c r="I325" s="311"/>
      <c r="J325" s="48">
        <v>3</v>
      </c>
      <c r="K325" s="110"/>
      <c r="L325" s="149"/>
      <c r="M325" s="118"/>
      <c r="N325" s="267"/>
    </row>
    <row r="326" spans="1:14">
      <c r="A326" s="293"/>
      <c r="B326" s="287"/>
      <c r="C326" s="296"/>
      <c r="D326" s="311"/>
      <c r="E326" s="48">
        <v>4</v>
      </c>
      <c r="F326" s="200"/>
      <c r="G326" s="144"/>
      <c r="H326" s="128"/>
      <c r="I326" s="311"/>
      <c r="J326" s="48">
        <v>4</v>
      </c>
      <c r="K326" s="109"/>
      <c r="L326" s="149"/>
      <c r="M326" s="118"/>
      <c r="N326" s="267"/>
    </row>
    <row r="327" spans="1:14">
      <c r="A327" s="294"/>
      <c r="B327" s="288"/>
      <c r="C327" s="297"/>
      <c r="D327" s="312"/>
      <c r="E327" s="49">
        <v>5</v>
      </c>
      <c r="F327" s="200"/>
      <c r="G327" s="144"/>
      <c r="H327" s="128"/>
      <c r="I327" s="312"/>
      <c r="J327" s="49">
        <v>5</v>
      </c>
      <c r="K327" s="112"/>
      <c r="L327" s="150"/>
      <c r="M327" s="119"/>
      <c r="N327" s="268"/>
    </row>
    <row r="328" spans="1:14">
      <c r="A328" s="292" t="s">
        <v>166</v>
      </c>
      <c r="B328" s="286" t="s">
        <v>372</v>
      </c>
      <c r="C328" s="295">
        <v>345.32712963986887</v>
      </c>
      <c r="D328" s="310">
        <f t="shared" ref="D328" si="30">SUM(G328:G332)</f>
        <v>0</v>
      </c>
      <c r="E328" s="47">
        <v>1</v>
      </c>
      <c r="F328" s="201"/>
      <c r="G328" s="147"/>
      <c r="H328" s="129"/>
      <c r="I328" s="310">
        <f>SUM(L328:L332)</f>
        <v>1242.8570999999999</v>
      </c>
      <c r="J328" s="47">
        <v>1</v>
      </c>
      <c r="K328" s="113" t="s">
        <v>458</v>
      </c>
      <c r="L328" s="148">
        <v>414.28570000000002</v>
      </c>
      <c r="M328" s="117">
        <f>L328/$I$328*100</f>
        <v>33.333333333333336</v>
      </c>
      <c r="N328" s="266"/>
    </row>
    <row r="329" spans="1:14">
      <c r="A329" s="293"/>
      <c r="B329" s="287"/>
      <c r="C329" s="296"/>
      <c r="D329" s="311"/>
      <c r="E329" s="48">
        <v>2</v>
      </c>
      <c r="F329" s="200"/>
      <c r="G329" s="144"/>
      <c r="H329" s="128"/>
      <c r="I329" s="311"/>
      <c r="J329" s="48">
        <v>2</v>
      </c>
      <c r="K329" s="109" t="s">
        <v>467</v>
      </c>
      <c r="L329" s="149">
        <v>414.28570000000002</v>
      </c>
      <c r="M329" s="118">
        <f t="shared" ref="M329:M331" si="31">L329/$I$328*100</f>
        <v>33.333333333333336</v>
      </c>
      <c r="N329" s="267"/>
    </row>
    <row r="330" spans="1:14">
      <c r="A330" s="293"/>
      <c r="B330" s="287"/>
      <c r="C330" s="296"/>
      <c r="D330" s="311"/>
      <c r="E330" s="48">
        <v>3</v>
      </c>
      <c r="F330" s="200"/>
      <c r="G330" s="144"/>
      <c r="H330" s="128"/>
      <c r="I330" s="311"/>
      <c r="J330" s="48">
        <v>3</v>
      </c>
      <c r="K330" s="110" t="s">
        <v>461</v>
      </c>
      <c r="L330" s="149">
        <v>207.14285000000001</v>
      </c>
      <c r="M330" s="118">
        <f t="shared" si="31"/>
        <v>16.666666666666668</v>
      </c>
      <c r="N330" s="267"/>
    </row>
    <row r="331" spans="1:14">
      <c r="A331" s="293"/>
      <c r="B331" s="287"/>
      <c r="C331" s="296"/>
      <c r="D331" s="311"/>
      <c r="E331" s="48">
        <v>4</v>
      </c>
      <c r="F331" s="200"/>
      <c r="G331" s="144"/>
      <c r="H331" s="128"/>
      <c r="I331" s="311"/>
      <c r="J331" s="48">
        <v>3</v>
      </c>
      <c r="K331" s="200" t="s">
        <v>462</v>
      </c>
      <c r="L331" s="144">
        <v>207.14285000000001</v>
      </c>
      <c r="M331" s="128">
        <f t="shared" si="31"/>
        <v>16.666666666666668</v>
      </c>
      <c r="N331" s="267"/>
    </row>
    <row r="332" spans="1:14">
      <c r="A332" s="294"/>
      <c r="B332" s="288"/>
      <c r="C332" s="297"/>
      <c r="D332" s="312"/>
      <c r="E332" s="49">
        <v>5</v>
      </c>
      <c r="F332" s="200"/>
      <c r="G332" s="144"/>
      <c r="H332" s="128"/>
      <c r="I332" s="312"/>
      <c r="J332" s="49">
        <v>5</v>
      </c>
      <c r="K332" s="200"/>
      <c r="L332" s="144"/>
      <c r="M332" s="128"/>
      <c r="N332" s="268"/>
    </row>
    <row r="333" spans="1:14">
      <c r="A333" s="292" t="s">
        <v>167</v>
      </c>
      <c r="B333" s="286" t="s">
        <v>373</v>
      </c>
      <c r="C333" s="295">
        <v>100.01379834553634</v>
      </c>
      <c r="D333" s="310">
        <f>SUM(G333:G337)</f>
        <v>0</v>
      </c>
      <c r="E333" s="47">
        <v>1</v>
      </c>
      <c r="F333" s="96"/>
      <c r="G333" s="153"/>
      <c r="H333" s="104"/>
      <c r="I333" s="310">
        <f>SUM(L333:L337)</f>
        <v>0</v>
      </c>
      <c r="J333" s="47">
        <v>1</v>
      </c>
      <c r="K333" s="113"/>
      <c r="L333" s="148"/>
      <c r="M333" s="117"/>
      <c r="N333" s="266" t="s">
        <v>470</v>
      </c>
    </row>
    <row r="334" spans="1:14">
      <c r="A334" s="293"/>
      <c r="B334" s="287"/>
      <c r="C334" s="296"/>
      <c r="D334" s="311"/>
      <c r="E334" s="48">
        <v>2</v>
      </c>
      <c r="F334" s="94"/>
      <c r="G334" s="152"/>
      <c r="H334" s="105"/>
      <c r="I334" s="311"/>
      <c r="J334" s="48">
        <v>2</v>
      </c>
      <c r="K334" s="109"/>
      <c r="L334" s="149"/>
      <c r="M334" s="118"/>
      <c r="N334" s="267"/>
    </row>
    <row r="335" spans="1:14">
      <c r="A335" s="293"/>
      <c r="B335" s="287"/>
      <c r="C335" s="296"/>
      <c r="D335" s="311"/>
      <c r="E335" s="48">
        <v>3</v>
      </c>
      <c r="F335" s="94"/>
      <c r="G335" s="152"/>
      <c r="H335" s="105"/>
      <c r="I335" s="311"/>
      <c r="J335" s="48">
        <v>3</v>
      </c>
      <c r="K335" s="110"/>
      <c r="L335" s="149"/>
      <c r="M335" s="118"/>
      <c r="N335" s="267"/>
    </row>
    <row r="336" spans="1:14">
      <c r="A336" s="293"/>
      <c r="B336" s="287"/>
      <c r="C336" s="296"/>
      <c r="D336" s="311"/>
      <c r="E336" s="48">
        <v>4</v>
      </c>
      <c r="F336" s="94"/>
      <c r="G336" s="152"/>
      <c r="H336" s="105"/>
      <c r="I336" s="311"/>
      <c r="J336" s="48">
        <v>4</v>
      </c>
      <c r="K336" s="109"/>
      <c r="L336" s="149"/>
      <c r="M336" s="118"/>
      <c r="N336" s="267"/>
    </row>
    <row r="337" spans="1:14">
      <c r="A337" s="294"/>
      <c r="B337" s="288"/>
      <c r="C337" s="297"/>
      <c r="D337" s="312"/>
      <c r="E337" s="49">
        <v>5</v>
      </c>
      <c r="F337" s="97"/>
      <c r="G337" s="154"/>
      <c r="H337" s="106"/>
      <c r="I337" s="312"/>
      <c r="J337" s="49">
        <v>5</v>
      </c>
      <c r="K337" s="112"/>
      <c r="L337" s="150"/>
      <c r="M337" s="119"/>
      <c r="N337" s="268"/>
    </row>
    <row r="338" spans="1:14">
      <c r="A338" s="292" t="s">
        <v>168</v>
      </c>
      <c r="B338" s="286" t="s">
        <v>374</v>
      </c>
      <c r="C338" s="295">
        <v>3693.0148161113698</v>
      </c>
      <c r="D338" s="310">
        <v>4236.1010130000004</v>
      </c>
      <c r="E338" s="47">
        <v>1</v>
      </c>
      <c r="F338" s="84" t="s">
        <v>258</v>
      </c>
      <c r="G338" s="140">
        <v>4126.7144600000001</v>
      </c>
      <c r="H338" s="101">
        <v>97.417753904727292</v>
      </c>
      <c r="I338" s="310">
        <v>4544.4534869999998</v>
      </c>
      <c r="J338" s="47">
        <v>1</v>
      </c>
      <c r="K338" s="113" t="s">
        <v>466</v>
      </c>
      <c r="L338" s="148">
        <v>4099.857317</v>
      </c>
      <c r="M338" s="117">
        <v>90.216729662393405</v>
      </c>
      <c r="N338" s="266"/>
    </row>
    <row r="339" spans="1:14">
      <c r="A339" s="293"/>
      <c r="B339" s="287"/>
      <c r="C339" s="296"/>
      <c r="D339" s="311"/>
      <c r="E339" s="48">
        <v>2</v>
      </c>
      <c r="F339" s="85" t="s">
        <v>103</v>
      </c>
      <c r="G339" s="138">
        <v>109.38655299999999</v>
      </c>
      <c r="H339" s="102">
        <v>2.5822460952727044</v>
      </c>
      <c r="I339" s="311"/>
      <c r="J339" s="48">
        <v>2</v>
      </c>
      <c r="K339" s="109" t="s">
        <v>458</v>
      </c>
      <c r="L339" s="149">
        <v>136.196077</v>
      </c>
      <c r="M339" s="118">
        <v>2.9969737260950433</v>
      </c>
      <c r="N339" s="267"/>
    </row>
    <row r="340" spans="1:14">
      <c r="A340" s="293"/>
      <c r="B340" s="287"/>
      <c r="C340" s="296"/>
      <c r="D340" s="311"/>
      <c r="E340" s="48">
        <v>3</v>
      </c>
      <c r="F340" s="200"/>
      <c r="G340" s="144"/>
      <c r="H340" s="128"/>
      <c r="I340" s="311"/>
      <c r="J340" s="48">
        <v>3</v>
      </c>
      <c r="K340" s="110" t="s">
        <v>459</v>
      </c>
      <c r="L340" s="149">
        <v>105.196077</v>
      </c>
      <c r="M340" s="118">
        <v>2.3148234941985226</v>
      </c>
      <c r="N340" s="267"/>
    </row>
    <row r="341" spans="1:14">
      <c r="A341" s="293"/>
      <c r="B341" s="287"/>
      <c r="C341" s="296"/>
      <c r="D341" s="311"/>
      <c r="E341" s="48">
        <v>4</v>
      </c>
      <c r="F341" s="200"/>
      <c r="G341" s="144"/>
      <c r="H341" s="128"/>
      <c r="I341" s="311"/>
      <c r="J341" s="48">
        <v>3</v>
      </c>
      <c r="K341" s="109" t="s">
        <v>464</v>
      </c>
      <c r="L341" s="149">
        <v>105.196077</v>
      </c>
      <c r="M341" s="118">
        <v>2.3148234941985226</v>
      </c>
      <c r="N341" s="267"/>
    </row>
    <row r="342" spans="1:14">
      <c r="A342" s="294"/>
      <c r="B342" s="288"/>
      <c r="C342" s="297"/>
      <c r="D342" s="312"/>
      <c r="E342" s="49">
        <v>5</v>
      </c>
      <c r="F342" s="200"/>
      <c r="G342" s="144"/>
      <c r="H342" s="128"/>
      <c r="I342" s="312"/>
      <c r="J342" s="49">
        <v>5</v>
      </c>
      <c r="K342" s="112" t="s">
        <v>462</v>
      </c>
      <c r="L342" s="150">
        <v>62.338937000000001</v>
      </c>
      <c r="M342" s="119">
        <v>1.3717587203462118</v>
      </c>
      <c r="N342" s="268"/>
    </row>
    <row r="343" spans="1:14">
      <c r="A343" s="292" t="s">
        <v>169</v>
      </c>
      <c r="B343" s="286" t="s">
        <v>375</v>
      </c>
      <c r="C343" s="295">
        <v>1109.9878177619566</v>
      </c>
      <c r="D343" s="310">
        <v>2784</v>
      </c>
      <c r="E343" s="47">
        <v>1</v>
      </c>
      <c r="F343" s="84" t="s">
        <v>259</v>
      </c>
      <c r="G343" s="140">
        <v>1464</v>
      </c>
      <c r="H343" s="101">
        <v>52.586206896551722</v>
      </c>
      <c r="I343" s="310">
        <f>SUM(L343:L347)</f>
        <v>1608</v>
      </c>
      <c r="J343" s="47">
        <v>1</v>
      </c>
      <c r="K343" s="113" t="s">
        <v>464</v>
      </c>
      <c r="L343" s="148">
        <v>1320</v>
      </c>
      <c r="M343" s="117">
        <v>82.089552238805979</v>
      </c>
      <c r="N343" s="266"/>
    </row>
    <row r="344" spans="1:14">
      <c r="A344" s="293"/>
      <c r="B344" s="287"/>
      <c r="C344" s="296"/>
      <c r="D344" s="311"/>
      <c r="E344" s="48">
        <v>2</v>
      </c>
      <c r="F344" s="85" t="s">
        <v>591</v>
      </c>
      <c r="G344" s="138">
        <v>1320</v>
      </c>
      <c r="H344" s="102">
        <v>47.413793103448278</v>
      </c>
      <c r="I344" s="311"/>
      <c r="J344" s="48">
        <v>2</v>
      </c>
      <c r="K344" s="109" t="s">
        <v>458</v>
      </c>
      <c r="L344" s="149">
        <v>144</v>
      </c>
      <c r="M344" s="118">
        <v>8.9552238805970141</v>
      </c>
      <c r="N344" s="267"/>
    </row>
    <row r="345" spans="1:14">
      <c r="A345" s="293"/>
      <c r="B345" s="287"/>
      <c r="C345" s="296"/>
      <c r="D345" s="311"/>
      <c r="E345" s="48">
        <v>3</v>
      </c>
      <c r="F345" s="200"/>
      <c r="G345" s="144"/>
      <c r="H345" s="128"/>
      <c r="I345" s="311"/>
      <c r="J345" s="48">
        <v>2</v>
      </c>
      <c r="K345" s="110" t="s">
        <v>459</v>
      </c>
      <c r="L345" s="149">
        <v>144</v>
      </c>
      <c r="M345" s="118">
        <v>8.9552238805970141</v>
      </c>
      <c r="N345" s="267"/>
    </row>
    <row r="346" spans="1:14">
      <c r="A346" s="293"/>
      <c r="B346" s="287"/>
      <c r="C346" s="296"/>
      <c r="D346" s="311"/>
      <c r="E346" s="48">
        <v>4</v>
      </c>
      <c r="F346" s="200"/>
      <c r="G346" s="144"/>
      <c r="H346" s="128"/>
      <c r="I346" s="311"/>
      <c r="J346" s="48">
        <v>4</v>
      </c>
      <c r="K346" s="109"/>
      <c r="L346" s="149"/>
      <c r="M346" s="118"/>
      <c r="N346" s="267"/>
    </row>
    <row r="347" spans="1:14">
      <c r="A347" s="294"/>
      <c r="B347" s="288"/>
      <c r="C347" s="297"/>
      <c r="D347" s="312"/>
      <c r="E347" s="49">
        <v>5</v>
      </c>
      <c r="F347" s="200"/>
      <c r="G347" s="144"/>
      <c r="H347" s="128"/>
      <c r="I347" s="312"/>
      <c r="J347" s="49">
        <v>5</v>
      </c>
      <c r="K347" s="200"/>
      <c r="L347" s="144"/>
      <c r="M347" s="128"/>
      <c r="N347" s="268"/>
    </row>
    <row r="348" spans="1:14">
      <c r="A348" s="292" t="s">
        <v>170</v>
      </c>
      <c r="B348" s="286" t="s">
        <v>376</v>
      </c>
      <c r="C348" s="295">
        <v>1201.9583801246608</v>
      </c>
      <c r="D348" s="310">
        <f t="shared" ref="D348" si="32">SUM(G348:G352)</f>
        <v>279.02063499999997</v>
      </c>
      <c r="E348" s="47">
        <v>1</v>
      </c>
      <c r="F348" s="84" t="s">
        <v>260</v>
      </c>
      <c r="G348" s="140">
        <v>246.33332899999999</v>
      </c>
      <c r="H348" s="101">
        <v>88.284986162403371</v>
      </c>
      <c r="I348" s="310">
        <f>SUM(L348:L352)</f>
        <v>664.73489499999994</v>
      </c>
      <c r="J348" s="47">
        <v>1</v>
      </c>
      <c r="K348" s="113" t="s">
        <v>466</v>
      </c>
      <c r="L348" s="148">
        <v>445.71425999999997</v>
      </c>
      <c r="M348" s="117">
        <v>67.05143108216096</v>
      </c>
      <c r="N348" s="266"/>
    </row>
    <row r="349" spans="1:14">
      <c r="A349" s="293"/>
      <c r="B349" s="287"/>
      <c r="C349" s="296"/>
      <c r="D349" s="311"/>
      <c r="E349" s="48">
        <v>2</v>
      </c>
      <c r="F349" s="200" t="s">
        <v>593</v>
      </c>
      <c r="G349" s="144">
        <v>32.687306</v>
      </c>
      <c r="H349" s="128">
        <v>11.715013837596636</v>
      </c>
      <c r="I349" s="311"/>
      <c r="J349" s="48">
        <v>2</v>
      </c>
      <c r="K349" s="109" t="s">
        <v>464</v>
      </c>
      <c r="L349" s="149">
        <v>219.020635</v>
      </c>
      <c r="M349" s="118">
        <v>32.948568917839047</v>
      </c>
      <c r="N349" s="267"/>
    </row>
    <row r="350" spans="1:14">
      <c r="A350" s="293"/>
      <c r="B350" s="287"/>
      <c r="C350" s="296"/>
      <c r="D350" s="311"/>
      <c r="E350" s="48">
        <v>3</v>
      </c>
      <c r="F350" s="200"/>
      <c r="G350" s="144"/>
      <c r="H350" s="128"/>
      <c r="I350" s="311"/>
      <c r="J350" s="48">
        <v>3</v>
      </c>
      <c r="K350" s="110"/>
      <c r="L350" s="149"/>
      <c r="M350" s="118"/>
      <c r="N350" s="267"/>
    </row>
    <row r="351" spans="1:14">
      <c r="A351" s="293"/>
      <c r="B351" s="287"/>
      <c r="C351" s="296"/>
      <c r="D351" s="311"/>
      <c r="E351" s="48">
        <v>4</v>
      </c>
      <c r="F351" s="200"/>
      <c r="G351" s="144"/>
      <c r="H351" s="128"/>
      <c r="I351" s="311"/>
      <c r="J351" s="48">
        <v>4</v>
      </c>
      <c r="K351" s="109"/>
      <c r="L351" s="149"/>
      <c r="M351" s="118"/>
      <c r="N351" s="267"/>
    </row>
    <row r="352" spans="1:14">
      <c r="A352" s="294"/>
      <c r="B352" s="288"/>
      <c r="C352" s="297"/>
      <c r="D352" s="312"/>
      <c r="E352" s="49">
        <v>5</v>
      </c>
      <c r="F352" s="200"/>
      <c r="G352" s="144"/>
      <c r="H352" s="128"/>
      <c r="I352" s="312"/>
      <c r="J352" s="49">
        <v>5</v>
      </c>
      <c r="K352" s="112"/>
      <c r="L352" s="150"/>
      <c r="M352" s="119"/>
      <c r="N352" s="268"/>
    </row>
    <row r="353" spans="1:14">
      <c r="A353" s="292" t="s">
        <v>171</v>
      </c>
      <c r="B353" s="286" t="s">
        <v>377</v>
      </c>
      <c r="C353" s="295">
        <v>1158.6109420604512</v>
      </c>
      <c r="D353" s="310">
        <f t="shared" ref="D353" si="33">SUM(G353:G357)</f>
        <v>1090.5073519999999</v>
      </c>
      <c r="E353" s="47">
        <v>1</v>
      </c>
      <c r="F353" s="84" t="s">
        <v>595</v>
      </c>
      <c r="G353" s="140">
        <v>618.48381599999993</v>
      </c>
      <c r="H353" s="101">
        <v>56.715235790542387</v>
      </c>
      <c r="I353" s="310">
        <v>1942.0529790000001</v>
      </c>
      <c r="J353" s="47">
        <v>1</v>
      </c>
      <c r="K353" s="113" t="s">
        <v>464</v>
      </c>
      <c r="L353" s="148">
        <v>647.35099300000013</v>
      </c>
      <c r="M353" s="117">
        <v>33.333333333333336</v>
      </c>
      <c r="N353" s="266"/>
    </row>
    <row r="354" spans="1:14">
      <c r="A354" s="293"/>
      <c r="B354" s="287"/>
      <c r="C354" s="296"/>
      <c r="D354" s="311"/>
      <c r="E354" s="48">
        <v>2</v>
      </c>
      <c r="F354" s="200" t="s">
        <v>594</v>
      </c>
      <c r="G354" s="144">
        <v>462.22353599999997</v>
      </c>
      <c r="H354" s="128">
        <v>42.386099933418883</v>
      </c>
      <c r="I354" s="311"/>
      <c r="J354" s="48">
        <v>2</v>
      </c>
      <c r="K354" s="109" t="s">
        <v>465</v>
      </c>
      <c r="L354" s="149">
        <v>610.41765899999996</v>
      </c>
      <c r="M354" s="118">
        <v>31.431565750297686</v>
      </c>
      <c r="N354" s="267"/>
    </row>
    <row r="355" spans="1:14">
      <c r="A355" s="293"/>
      <c r="B355" s="287"/>
      <c r="C355" s="296"/>
      <c r="D355" s="311"/>
      <c r="E355" s="48">
        <v>3</v>
      </c>
      <c r="F355" s="200" t="s">
        <v>688</v>
      </c>
      <c r="G355" s="144">
        <v>9.8000000000000007</v>
      </c>
      <c r="H355" s="128">
        <v>0.89866427603873711</v>
      </c>
      <c r="I355" s="311"/>
      <c r="J355" s="48">
        <v>3</v>
      </c>
      <c r="K355" s="110" t="s">
        <v>462</v>
      </c>
      <c r="L355" s="149">
        <v>271.25098400000002</v>
      </c>
      <c r="M355" s="118">
        <v>13.967228851793337</v>
      </c>
      <c r="N355" s="267"/>
    </row>
    <row r="356" spans="1:14">
      <c r="A356" s="293"/>
      <c r="B356" s="287"/>
      <c r="C356" s="296"/>
      <c r="D356" s="311"/>
      <c r="E356" s="48">
        <v>4</v>
      </c>
      <c r="F356" s="200"/>
      <c r="G356" s="144"/>
      <c r="H356" s="128"/>
      <c r="I356" s="311"/>
      <c r="J356" s="48">
        <v>4</v>
      </c>
      <c r="K356" s="109" t="s">
        <v>466</v>
      </c>
      <c r="L356" s="149">
        <v>230.63333900000001</v>
      </c>
      <c r="M356" s="118">
        <v>11.875749090982961</v>
      </c>
      <c r="N356" s="267"/>
    </row>
    <row r="357" spans="1:14">
      <c r="A357" s="294"/>
      <c r="B357" s="288"/>
      <c r="C357" s="297"/>
      <c r="D357" s="312"/>
      <c r="E357" s="49">
        <v>5</v>
      </c>
      <c r="F357" s="200"/>
      <c r="G357" s="144"/>
      <c r="H357" s="128"/>
      <c r="I357" s="312"/>
      <c r="J357" s="49">
        <v>5</v>
      </c>
      <c r="K357" s="200" t="s">
        <v>458</v>
      </c>
      <c r="L357" s="144">
        <v>162.800004</v>
      </c>
      <c r="M357" s="128">
        <v>8.3828817112820886</v>
      </c>
      <c r="N357" s="268"/>
    </row>
    <row r="358" spans="1:14">
      <c r="A358" s="292" t="s">
        <v>172</v>
      </c>
      <c r="B358" s="286" t="s">
        <v>378</v>
      </c>
      <c r="C358" s="295">
        <v>323.03429215691193</v>
      </c>
      <c r="D358" s="310">
        <f t="shared" ref="D358" si="34">SUM(G358:G362)</f>
        <v>124.78918400000001</v>
      </c>
      <c r="E358" s="47">
        <v>1</v>
      </c>
      <c r="F358" s="84" t="s">
        <v>596</v>
      </c>
      <c r="G358" s="140">
        <v>94.950475000000012</v>
      </c>
      <c r="H358" s="101">
        <v>76.088705732701968</v>
      </c>
      <c r="I358" s="310">
        <f>SUM(L358:L362)</f>
        <v>268.58817299999998</v>
      </c>
      <c r="J358" s="47">
        <v>1</v>
      </c>
      <c r="K358" s="113" t="s">
        <v>464</v>
      </c>
      <c r="L358" s="148">
        <v>214.321505</v>
      </c>
      <c r="M358" s="117">
        <v>79.795585414701037</v>
      </c>
      <c r="N358" s="266"/>
    </row>
    <row r="359" spans="1:14">
      <c r="A359" s="293"/>
      <c r="B359" s="287"/>
      <c r="C359" s="296"/>
      <c r="D359" s="311"/>
      <c r="E359" s="48">
        <v>2</v>
      </c>
      <c r="F359" s="85" t="s">
        <v>597</v>
      </c>
      <c r="G359" s="138">
        <v>29.838709000000001</v>
      </c>
      <c r="H359" s="102">
        <v>23.91129426729804</v>
      </c>
      <c r="I359" s="311"/>
      <c r="J359" s="48">
        <v>2</v>
      </c>
      <c r="K359" s="109" t="s">
        <v>465</v>
      </c>
      <c r="L359" s="149">
        <v>27.133334000000001</v>
      </c>
      <c r="M359" s="118">
        <v>10.10220729264948</v>
      </c>
      <c r="N359" s="267"/>
    </row>
    <row r="360" spans="1:14">
      <c r="A360" s="293"/>
      <c r="B360" s="287"/>
      <c r="C360" s="296"/>
      <c r="D360" s="311"/>
      <c r="E360" s="48">
        <v>3</v>
      </c>
      <c r="F360" s="85"/>
      <c r="G360" s="138"/>
      <c r="H360" s="102"/>
      <c r="I360" s="311"/>
      <c r="J360" s="48">
        <v>2</v>
      </c>
      <c r="K360" s="110" t="s">
        <v>466</v>
      </c>
      <c r="L360" s="149">
        <v>27.133334000000001</v>
      </c>
      <c r="M360" s="118">
        <v>10.10220729264948</v>
      </c>
      <c r="N360" s="267"/>
    </row>
    <row r="361" spans="1:14">
      <c r="A361" s="293"/>
      <c r="B361" s="287"/>
      <c r="C361" s="296"/>
      <c r="D361" s="311"/>
      <c r="E361" s="48">
        <v>4</v>
      </c>
      <c r="F361" s="85"/>
      <c r="G361" s="138"/>
      <c r="H361" s="102"/>
      <c r="I361" s="311"/>
      <c r="J361" s="48">
        <v>4</v>
      </c>
      <c r="K361" s="109"/>
      <c r="L361" s="149"/>
      <c r="M361" s="118"/>
      <c r="N361" s="267"/>
    </row>
    <row r="362" spans="1:14">
      <c r="A362" s="294"/>
      <c r="B362" s="288"/>
      <c r="C362" s="297"/>
      <c r="D362" s="312"/>
      <c r="E362" s="49">
        <v>5</v>
      </c>
      <c r="F362" s="200"/>
      <c r="G362" s="144"/>
      <c r="H362" s="128"/>
      <c r="I362" s="312"/>
      <c r="J362" s="49">
        <v>5</v>
      </c>
      <c r="K362" s="200"/>
      <c r="L362" s="144"/>
      <c r="M362" s="128"/>
      <c r="N362" s="268"/>
    </row>
    <row r="363" spans="1:14">
      <c r="A363" s="292" t="s">
        <v>173</v>
      </c>
      <c r="B363" s="286" t="s">
        <v>379</v>
      </c>
      <c r="C363" s="295">
        <v>165.00793503415252</v>
      </c>
      <c r="D363" s="310">
        <f t="shared" ref="D363" si="35">SUM(G363:G367)</f>
        <v>67.817141000000007</v>
      </c>
      <c r="E363" s="47">
        <v>1</v>
      </c>
      <c r="F363" s="84" t="s">
        <v>263</v>
      </c>
      <c r="G363" s="140">
        <v>67.817141000000007</v>
      </c>
      <c r="H363" s="101">
        <v>100</v>
      </c>
      <c r="I363" s="310">
        <f>SUM(L363:L367)</f>
        <v>89.516127000000012</v>
      </c>
      <c r="J363" s="47">
        <v>1</v>
      </c>
      <c r="K363" s="113" t="s">
        <v>464</v>
      </c>
      <c r="L363" s="148">
        <v>89.516127000000012</v>
      </c>
      <c r="M363" s="117">
        <v>100</v>
      </c>
      <c r="N363" s="266"/>
    </row>
    <row r="364" spans="1:14">
      <c r="A364" s="293"/>
      <c r="B364" s="287"/>
      <c r="C364" s="296"/>
      <c r="D364" s="311"/>
      <c r="E364" s="48">
        <v>2</v>
      </c>
      <c r="F364" s="85"/>
      <c r="G364" s="138"/>
      <c r="H364" s="102"/>
      <c r="I364" s="311"/>
      <c r="J364" s="48">
        <v>2</v>
      </c>
      <c r="K364" s="109"/>
      <c r="L364" s="149"/>
      <c r="M364" s="118"/>
      <c r="N364" s="267"/>
    </row>
    <row r="365" spans="1:14">
      <c r="A365" s="293"/>
      <c r="B365" s="287"/>
      <c r="C365" s="296"/>
      <c r="D365" s="311"/>
      <c r="E365" s="48">
        <v>3</v>
      </c>
      <c r="F365" s="200"/>
      <c r="G365" s="144"/>
      <c r="H365" s="128"/>
      <c r="I365" s="311"/>
      <c r="J365" s="48">
        <v>3</v>
      </c>
      <c r="K365" s="110"/>
      <c r="L365" s="149"/>
      <c r="M365" s="118"/>
      <c r="N365" s="267"/>
    </row>
    <row r="366" spans="1:14">
      <c r="A366" s="293"/>
      <c r="B366" s="287"/>
      <c r="C366" s="296"/>
      <c r="D366" s="311"/>
      <c r="E366" s="48">
        <v>4</v>
      </c>
      <c r="F366" s="200"/>
      <c r="G366" s="144"/>
      <c r="H366" s="128"/>
      <c r="I366" s="311"/>
      <c r="J366" s="48">
        <v>4</v>
      </c>
      <c r="K366" s="200"/>
      <c r="L366" s="144"/>
      <c r="M366" s="128"/>
      <c r="N366" s="267"/>
    </row>
    <row r="367" spans="1:14">
      <c r="A367" s="294"/>
      <c r="B367" s="288"/>
      <c r="C367" s="297"/>
      <c r="D367" s="312"/>
      <c r="E367" s="49">
        <v>5</v>
      </c>
      <c r="F367" s="200"/>
      <c r="G367" s="144"/>
      <c r="H367" s="128"/>
      <c r="I367" s="312"/>
      <c r="J367" s="49">
        <v>5</v>
      </c>
      <c r="K367" s="200"/>
      <c r="L367" s="144"/>
      <c r="M367" s="128"/>
      <c r="N367" s="268"/>
    </row>
    <row r="368" spans="1:14">
      <c r="A368" s="292" t="s">
        <v>174</v>
      </c>
      <c r="B368" s="286" t="s">
        <v>380</v>
      </c>
      <c r="C368" s="295">
        <v>428.08341072497484</v>
      </c>
      <c r="D368" s="310">
        <f t="shared" ref="D368" si="36">SUM(G368:G372)</f>
        <v>480</v>
      </c>
      <c r="E368" s="47">
        <v>1</v>
      </c>
      <c r="F368" s="84" t="s">
        <v>689</v>
      </c>
      <c r="G368" s="140">
        <v>480</v>
      </c>
      <c r="H368" s="101">
        <v>100</v>
      </c>
      <c r="I368" s="310">
        <f>SUM(L368:L372)</f>
        <v>796.25</v>
      </c>
      <c r="J368" s="47">
        <v>1</v>
      </c>
      <c r="K368" s="113" t="s">
        <v>464</v>
      </c>
      <c r="L368" s="148">
        <v>603.75</v>
      </c>
      <c r="M368" s="117">
        <v>75.824175824175825</v>
      </c>
      <c r="N368" s="266"/>
    </row>
    <row r="369" spans="1:14">
      <c r="A369" s="293"/>
      <c r="B369" s="287"/>
      <c r="C369" s="296"/>
      <c r="D369" s="311"/>
      <c r="E369" s="48">
        <v>2</v>
      </c>
      <c r="F369" s="85"/>
      <c r="G369" s="138"/>
      <c r="H369" s="102"/>
      <c r="I369" s="311"/>
      <c r="J369" s="48">
        <v>2</v>
      </c>
      <c r="K369" s="200" t="s">
        <v>465</v>
      </c>
      <c r="L369" s="144">
        <v>96.25</v>
      </c>
      <c r="M369" s="128">
        <v>12.087912087912088</v>
      </c>
      <c r="N369" s="267"/>
    </row>
    <row r="370" spans="1:14">
      <c r="A370" s="293"/>
      <c r="B370" s="287"/>
      <c r="C370" s="296"/>
      <c r="D370" s="311"/>
      <c r="E370" s="48">
        <v>3</v>
      </c>
      <c r="F370" s="200"/>
      <c r="G370" s="144"/>
      <c r="H370" s="128"/>
      <c r="I370" s="311"/>
      <c r="J370" s="48">
        <v>2</v>
      </c>
      <c r="K370" s="200" t="s">
        <v>466</v>
      </c>
      <c r="L370" s="144">
        <v>96.25</v>
      </c>
      <c r="M370" s="128">
        <v>12.087912087912088</v>
      </c>
      <c r="N370" s="267"/>
    </row>
    <row r="371" spans="1:14">
      <c r="A371" s="293"/>
      <c r="B371" s="287"/>
      <c r="C371" s="296"/>
      <c r="D371" s="311"/>
      <c r="E371" s="48">
        <v>4</v>
      </c>
      <c r="F371" s="200"/>
      <c r="G371" s="144"/>
      <c r="H371" s="128"/>
      <c r="I371" s="311"/>
      <c r="J371" s="48">
        <v>4</v>
      </c>
      <c r="K371" s="200"/>
      <c r="L371" s="144"/>
      <c r="M371" s="128"/>
      <c r="N371" s="267"/>
    </row>
    <row r="372" spans="1:14">
      <c r="A372" s="294"/>
      <c r="B372" s="288"/>
      <c r="C372" s="297"/>
      <c r="D372" s="312"/>
      <c r="E372" s="49">
        <v>5</v>
      </c>
      <c r="F372" s="200"/>
      <c r="G372" s="144"/>
      <c r="H372" s="128"/>
      <c r="I372" s="312"/>
      <c r="J372" s="49">
        <v>5</v>
      </c>
      <c r="K372" s="200"/>
      <c r="L372" s="144"/>
      <c r="M372" s="128"/>
      <c r="N372" s="268"/>
    </row>
    <row r="373" spans="1:14">
      <c r="A373" s="292" t="s">
        <v>175</v>
      </c>
      <c r="B373" s="286" t="s">
        <v>381</v>
      </c>
      <c r="C373" s="295">
        <v>378.0264414506359</v>
      </c>
      <c r="D373" s="310">
        <f t="shared" ref="D373" si="37">SUM(G373:G377)</f>
        <v>0</v>
      </c>
      <c r="E373" s="47" t="s">
        <v>4</v>
      </c>
      <c r="F373" s="84"/>
      <c r="G373" s="140"/>
      <c r="H373" s="101"/>
      <c r="I373" s="310">
        <v>1674.2000059999996</v>
      </c>
      <c r="J373" s="47">
        <v>1</v>
      </c>
      <c r="K373" s="113" t="s">
        <v>464</v>
      </c>
      <c r="L373" s="148">
        <v>438.90000199999997</v>
      </c>
      <c r="M373" s="117">
        <v>26.215505938780893</v>
      </c>
      <c r="N373" s="266"/>
    </row>
    <row r="374" spans="1:14">
      <c r="A374" s="293"/>
      <c r="B374" s="287"/>
      <c r="C374" s="296"/>
      <c r="D374" s="311"/>
      <c r="E374" s="48" t="s">
        <v>5</v>
      </c>
      <c r="F374" s="85"/>
      <c r="G374" s="138"/>
      <c r="H374" s="102"/>
      <c r="I374" s="311"/>
      <c r="J374" s="48">
        <v>2</v>
      </c>
      <c r="K374" s="109" t="s">
        <v>458</v>
      </c>
      <c r="L374" s="149">
        <v>398.20000099999999</v>
      </c>
      <c r="M374" s="118">
        <v>23.784494061219117</v>
      </c>
      <c r="N374" s="267"/>
    </row>
    <row r="375" spans="1:14">
      <c r="A375" s="293"/>
      <c r="B375" s="287"/>
      <c r="C375" s="296"/>
      <c r="D375" s="311"/>
      <c r="E375" s="48" t="s">
        <v>6</v>
      </c>
      <c r="F375" s="85"/>
      <c r="G375" s="138"/>
      <c r="H375" s="102"/>
      <c r="I375" s="311"/>
      <c r="J375" s="48">
        <v>3</v>
      </c>
      <c r="K375" s="110" t="s">
        <v>459</v>
      </c>
      <c r="L375" s="149">
        <v>357.5</v>
      </c>
      <c r="M375" s="118">
        <v>21.353482183657338</v>
      </c>
      <c r="N375" s="267"/>
    </row>
    <row r="376" spans="1:14">
      <c r="A376" s="293"/>
      <c r="B376" s="287"/>
      <c r="C376" s="296"/>
      <c r="D376" s="311"/>
      <c r="E376" s="48" t="s">
        <v>7</v>
      </c>
      <c r="F376" s="200"/>
      <c r="G376" s="144"/>
      <c r="H376" s="128"/>
      <c r="I376" s="311"/>
      <c r="J376" s="48">
        <v>3</v>
      </c>
      <c r="K376" s="200" t="s">
        <v>460</v>
      </c>
      <c r="L376" s="144">
        <v>357.5</v>
      </c>
      <c r="M376" s="128">
        <v>21.353482183657338</v>
      </c>
      <c r="N376" s="267"/>
    </row>
    <row r="377" spans="1:14">
      <c r="A377" s="294"/>
      <c r="B377" s="288"/>
      <c r="C377" s="297"/>
      <c r="D377" s="312"/>
      <c r="E377" s="49" t="s">
        <v>8</v>
      </c>
      <c r="F377" s="200"/>
      <c r="G377" s="144"/>
      <c r="H377" s="128"/>
      <c r="I377" s="312"/>
      <c r="J377" s="49">
        <v>5</v>
      </c>
      <c r="K377" s="200" t="s">
        <v>462</v>
      </c>
      <c r="L377" s="144">
        <v>40.700001</v>
      </c>
      <c r="M377" s="128">
        <v>2.4310118775617786</v>
      </c>
      <c r="N377" s="268"/>
    </row>
    <row r="378" spans="1:14">
      <c r="A378" s="292" t="s">
        <v>176</v>
      </c>
      <c r="B378" s="286" t="s">
        <v>382</v>
      </c>
      <c r="C378" s="295">
        <v>105.96026008627533</v>
      </c>
      <c r="D378" s="310">
        <f t="shared" ref="D378" si="38">SUM(G378:G382)</f>
        <v>0</v>
      </c>
      <c r="E378" s="47" t="s">
        <v>4</v>
      </c>
      <c r="F378" s="201"/>
      <c r="G378" s="147"/>
      <c r="H378" s="129"/>
      <c r="I378" s="310">
        <f>SUM(L378:L382)</f>
        <v>187.715182</v>
      </c>
      <c r="J378" s="47">
        <v>1</v>
      </c>
      <c r="K378" s="113" t="s">
        <v>464</v>
      </c>
      <c r="L378" s="148">
        <v>129.126946</v>
      </c>
      <c r="M378" s="117">
        <v>68.788759984261688</v>
      </c>
      <c r="N378" s="266"/>
    </row>
    <row r="379" spans="1:14">
      <c r="A379" s="293"/>
      <c r="B379" s="287"/>
      <c r="C379" s="296"/>
      <c r="D379" s="311"/>
      <c r="E379" s="48" t="s">
        <v>5</v>
      </c>
      <c r="F379" s="200"/>
      <c r="G379" s="144"/>
      <c r="H379" s="128"/>
      <c r="I379" s="311"/>
      <c r="J379" s="48">
        <v>2</v>
      </c>
      <c r="K379" s="109" t="s">
        <v>465</v>
      </c>
      <c r="L379" s="149">
        <v>58.588236000000002</v>
      </c>
      <c r="M379" s="118">
        <v>31.211240015738312</v>
      </c>
      <c r="N379" s="267"/>
    </row>
    <row r="380" spans="1:14">
      <c r="A380" s="293"/>
      <c r="B380" s="287"/>
      <c r="C380" s="296"/>
      <c r="D380" s="311"/>
      <c r="E380" s="48" t="s">
        <v>6</v>
      </c>
      <c r="F380" s="200"/>
      <c r="G380" s="144"/>
      <c r="H380" s="128"/>
      <c r="I380" s="311"/>
      <c r="J380" s="48">
        <v>3</v>
      </c>
      <c r="K380" s="200"/>
      <c r="L380" s="144"/>
      <c r="M380" s="128"/>
      <c r="N380" s="267"/>
    </row>
    <row r="381" spans="1:14">
      <c r="A381" s="293"/>
      <c r="B381" s="287"/>
      <c r="C381" s="296"/>
      <c r="D381" s="311"/>
      <c r="E381" s="48" t="s">
        <v>7</v>
      </c>
      <c r="F381" s="200"/>
      <c r="G381" s="144"/>
      <c r="H381" s="128"/>
      <c r="I381" s="311"/>
      <c r="J381" s="48">
        <v>4</v>
      </c>
      <c r="K381" s="200"/>
      <c r="L381" s="144"/>
      <c r="M381" s="128"/>
      <c r="N381" s="267"/>
    </row>
    <row r="382" spans="1:14">
      <c r="A382" s="294"/>
      <c r="B382" s="288"/>
      <c r="C382" s="297"/>
      <c r="D382" s="312"/>
      <c r="E382" s="49" t="s">
        <v>8</v>
      </c>
      <c r="F382" s="200"/>
      <c r="G382" s="144"/>
      <c r="H382" s="128"/>
      <c r="I382" s="312"/>
      <c r="J382" s="49">
        <v>5</v>
      </c>
      <c r="K382" s="200"/>
      <c r="L382" s="144"/>
      <c r="M382" s="128"/>
      <c r="N382" s="268"/>
    </row>
    <row r="383" spans="1:14">
      <c r="A383" s="292" t="s">
        <v>177</v>
      </c>
      <c r="B383" s="286" t="s">
        <v>383</v>
      </c>
      <c r="C383" s="295">
        <v>292.39917993338844</v>
      </c>
      <c r="D383" s="310">
        <f t="shared" ref="D383" si="39">SUM(G383:G387)</f>
        <v>204.539219</v>
      </c>
      <c r="E383" s="47">
        <v>1</v>
      </c>
      <c r="F383" s="84" t="s">
        <v>599</v>
      </c>
      <c r="G383" s="140">
        <v>87.882354000000007</v>
      </c>
      <c r="H383" s="101">
        <v>42.966016214230294</v>
      </c>
      <c r="I383" s="310">
        <f>SUM(L383:L387)</f>
        <v>350.8396386</v>
      </c>
      <c r="J383" s="47">
        <v>1</v>
      </c>
      <c r="K383" s="113" t="s">
        <v>464</v>
      </c>
      <c r="L383" s="148">
        <v>131.49972159999999</v>
      </c>
      <c r="M383" s="117">
        <v>37.481432293323536</v>
      </c>
      <c r="N383" s="266" t="s">
        <v>470</v>
      </c>
    </row>
    <row r="384" spans="1:14">
      <c r="A384" s="293"/>
      <c r="B384" s="287"/>
      <c r="C384" s="296"/>
      <c r="D384" s="311"/>
      <c r="E384" s="48">
        <v>2</v>
      </c>
      <c r="F384" s="85" t="s">
        <v>266</v>
      </c>
      <c r="G384" s="138">
        <v>67.833335000000005</v>
      </c>
      <c r="H384" s="102">
        <v>33.163974777863999</v>
      </c>
      <c r="I384" s="311"/>
      <c r="J384" s="48">
        <v>2</v>
      </c>
      <c r="K384" s="109" t="s">
        <v>459</v>
      </c>
      <c r="L384" s="149">
        <v>122.17353</v>
      </c>
      <c r="M384" s="118">
        <v>34.823183174946983</v>
      </c>
      <c r="N384" s="267"/>
    </row>
    <row r="385" spans="1:14">
      <c r="A385" s="293"/>
      <c r="B385" s="287"/>
      <c r="C385" s="296"/>
      <c r="D385" s="311"/>
      <c r="E385" s="48">
        <v>3</v>
      </c>
      <c r="F385" s="200" t="s">
        <v>604</v>
      </c>
      <c r="G385" s="144">
        <v>48.823530000000005</v>
      </c>
      <c r="H385" s="128">
        <v>23.870009007905718</v>
      </c>
      <c r="I385" s="311"/>
      <c r="J385" s="48">
        <v>3</v>
      </c>
      <c r="K385" s="110" t="s">
        <v>465</v>
      </c>
      <c r="L385" s="149">
        <v>54.423530000000007</v>
      </c>
      <c r="M385" s="118">
        <v>15.512366338414079</v>
      </c>
      <c r="N385" s="267"/>
    </row>
    <row r="386" spans="1:14" ht="15.75" customHeight="1">
      <c r="A386" s="293"/>
      <c r="B386" s="287"/>
      <c r="C386" s="296"/>
      <c r="D386" s="311"/>
      <c r="E386" s="48">
        <v>4</v>
      </c>
      <c r="F386" s="200"/>
      <c r="G386" s="144"/>
      <c r="H386" s="128"/>
      <c r="I386" s="311"/>
      <c r="J386" s="48">
        <v>4</v>
      </c>
      <c r="K386" s="109" t="s">
        <v>462</v>
      </c>
      <c r="L386" s="149">
        <v>35.6</v>
      </c>
      <c r="M386" s="118">
        <v>10.14708604251766</v>
      </c>
      <c r="N386" s="267"/>
    </row>
    <row r="387" spans="1:14">
      <c r="A387" s="294"/>
      <c r="B387" s="288"/>
      <c r="C387" s="297"/>
      <c r="D387" s="312"/>
      <c r="E387" s="49">
        <v>5</v>
      </c>
      <c r="F387" s="200"/>
      <c r="G387" s="144"/>
      <c r="H387" s="128"/>
      <c r="I387" s="312"/>
      <c r="J387" s="49">
        <v>5</v>
      </c>
      <c r="K387" s="200" t="s">
        <v>466</v>
      </c>
      <c r="L387" s="144">
        <v>7.1428570000000002</v>
      </c>
      <c r="M387" s="128">
        <v>2.0359321507977408</v>
      </c>
      <c r="N387" s="268"/>
    </row>
    <row r="388" spans="1:14">
      <c r="A388" s="292" t="s">
        <v>178</v>
      </c>
      <c r="B388" s="286" t="s">
        <v>384</v>
      </c>
      <c r="C388" s="295">
        <v>590.13363193388295</v>
      </c>
      <c r="D388" s="310">
        <v>1694.1659319999999</v>
      </c>
      <c r="E388" s="47">
        <v>1</v>
      </c>
      <c r="F388" s="84" t="s">
        <v>452</v>
      </c>
      <c r="G388" s="140">
        <v>276.59445199999999</v>
      </c>
      <c r="H388" s="101">
        <v>16.326290522999372</v>
      </c>
      <c r="I388" s="313">
        <v>696.46429599999988</v>
      </c>
      <c r="J388" s="41">
        <v>1</v>
      </c>
      <c r="K388" s="113" t="s">
        <v>464</v>
      </c>
      <c r="L388" s="148">
        <v>304.75000799999998</v>
      </c>
      <c r="M388" s="117">
        <v>43.756730926519751</v>
      </c>
      <c r="N388" s="266" t="s">
        <v>470</v>
      </c>
    </row>
    <row r="389" spans="1:14">
      <c r="A389" s="293"/>
      <c r="B389" s="287"/>
      <c r="C389" s="296"/>
      <c r="D389" s="311"/>
      <c r="E389" s="48">
        <v>2</v>
      </c>
      <c r="F389" s="85" t="s">
        <v>267</v>
      </c>
      <c r="G389" s="138">
        <v>267.00000799999998</v>
      </c>
      <c r="H389" s="102">
        <v>15.759967955724422</v>
      </c>
      <c r="I389" s="314"/>
      <c r="J389" s="42">
        <v>2</v>
      </c>
      <c r="K389" s="109" t="s">
        <v>466</v>
      </c>
      <c r="L389" s="149">
        <v>188.00000799999998</v>
      </c>
      <c r="M389" s="118">
        <v>26.993488263467281</v>
      </c>
      <c r="N389" s="267"/>
    </row>
    <row r="390" spans="1:14">
      <c r="A390" s="293"/>
      <c r="B390" s="287"/>
      <c r="C390" s="296"/>
      <c r="D390" s="311"/>
      <c r="E390" s="48">
        <v>3</v>
      </c>
      <c r="F390" s="85" t="s">
        <v>308</v>
      </c>
      <c r="G390" s="138">
        <v>188.00000799999998</v>
      </c>
      <c r="H390" s="102">
        <v>11.09690641565799</v>
      </c>
      <c r="I390" s="314"/>
      <c r="J390" s="42">
        <v>3</v>
      </c>
      <c r="K390" s="110" t="s">
        <v>460</v>
      </c>
      <c r="L390" s="149">
        <v>120.85713999999999</v>
      </c>
      <c r="M390" s="118">
        <v>17.352955592141367</v>
      </c>
      <c r="N390" s="267"/>
    </row>
    <row r="391" spans="1:14">
      <c r="A391" s="293"/>
      <c r="B391" s="287"/>
      <c r="C391" s="296"/>
      <c r="D391" s="311"/>
      <c r="E391" s="48">
        <v>3</v>
      </c>
      <c r="F391" s="85" t="s">
        <v>692</v>
      </c>
      <c r="G391" s="138">
        <v>188.00000799999998</v>
      </c>
      <c r="H391" s="102">
        <v>11.09690641565799</v>
      </c>
      <c r="I391" s="314"/>
      <c r="J391" s="42">
        <v>4</v>
      </c>
      <c r="K391" s="110" t="s">
        <v>459</v>
      </c>
      <c r="L391" s="149">
        <v>62.857139999999994</v>
      </c>
      <c r="M391" s="118">
        <v>9.025177652466482</v>
      </c>
      <c r="N391" s="267"/>
    </row>
    <row r="392" spans="1:14">
      <c r="A392" s="293"/>
      <c r="B392" s="287"/>
      <c r="C392" s="296"/>
      <c r="D392" s="311"/>
      <c r="E392" s="48">
        <v>3</v>
      </c>
      <c r="F392" s="85" t="s">
        <v>690</v>
      </c>
      <c r="G392" s="138">
        <v>188.00000799999998</v>
      </c>
      <c r="H392" s="102">
        <v>11.09690641565799</v>
      </c>
      <c r="I392" s="314"/>
      <c r="J392" s="42">
        <v>5</v>
      </c>
      <c r="K392" s="110" t="s">
        <v>463</v>
      </c>
      <c r="L392" s="149">
        <v>20</v>
      </c>
      <c r="M392" s="118">
        <v>2.8716475654051337</v>
      </c>
      <c r="N392" s="267"/>
    </row>
    <row r="393" spans="1:14">
      <c r="A393" s="293"/>
      <c r="B393" s="287"/>
      <c r="C393" s="296"/>
      <c r="D393" s="311"/>
      <c r="E393" s="48">
        <v>3</v>
      </c>
      <c r="F393" s="85" t="s">
        <v>269</v>
      </c>
      <c r="G393" s="138">
        <v>188.00000799999998</v>
      </c>
      <c r="H393" s="102">
        <v>11.09690641565799</v>
      </c>
      <c r="I393" s="314"/>
      <c r="J393" s="214"/>
      <c r="K393" s="109"/>
      <c r="L393" s="149"/>
      <c r="M393" s="118"/>
      <c r="N393" s="267"/>
    </row>
    <row r="394" spans="1:14" ht="15.75" customHeight="1">
      <c r="A394" s="294"/>
      <c r="B394" s="288"/>
      <c r="C394" s="297"/>
      <c r="D394" s="312"/>
      <c r="E394" s="49">
        <v>3</v>
      </c>
      <c r="F394" s="85" t="s">
        <v>691</v>
      </c>
      <c r="G394" s="138">
        <v>188.00000799999998</v>
      </c>
      <c r="H394" s="102">
        <v>11.09690641565799</v>
      </c>
      <c r="I394" s="315"/>
      <c r="J394" s="211"/>
      <c r="K394" s="112"/>
      <c r="L394" s="150"/>
      <c r="M394" s="119"/>
      <c r="N394" s="268"/>
    </row>
    <row r="395" spans="1:14">
      <c r="A395" s="292" t="s">
        <v>179</v>
      </c>
      <c r="B395" s="286" t="s">
        <v>385</v>
      </c>
      <c r="C395" s="295">
        <v>576.07823649759746</v>
      </c>
      <c r="D395" s="310">
        <v>437.334924</v>
      </c>
      <c r="E395" s="47">
        <v>1</v>
      </c>
      <c r="F395" s="84" t="s">
        <v>272</v>
      </c>
      <c r="G395" s="140">
        <v>148.88889</v>
      </c>
      <c r="H395" s="101">
        <v>34.044591874396019</v>
      </c>
      <c r="I395" s="310">
        <f>SUM(L395:L399)</f>
        <v>691.83476250000001</v>
      </c>
      <c r="J395" s="47">
        <v>1</v>
      </c>
      <c r="K395" s="113" t="s">
        <v>464</v>
      </c>
      <c r="L395" s="148">
        <v>285.30301550000001</v>
      </c>
      <c r="M395" s="117">
        <v>41.238606523476037</v>
      </c>
      <c r="N395" s="266" t="s">
        <v>470</v>
      </c>
    </row>
    <row r="396" spans="1:14">
      <c r="A396" s="293"/>
      <c r="B396" s="287"/>
      <c r="C396" s="296"/>
      <c r="D396" s="311"/>
      <c r="E396" s="48">
        <v>1</v>
      </c>
      <c r="F396" s="85" t="s">
        <v>453</v>
      </c>
      <c r="G396" s="138">
        <v>148.88889</v>
      </c>
      <c r="H396" s="102">
        <v>34.044591874396019</v>
      </c>
      <c r="I396" s="311"/>
      <c r="J396" s="48">
        <v>2</v>
      </c>
      <c r="K396" s="109" t="s">
        <v>465</v>
      </c>
      <c r="L396" s="149">
        <v>181.2658735</v>
      </c>
      <c r="M396" s="118">
        <v>26.20074667034384</v>
      </c>
      <c r="N396" s="267"/>
    </row>
    <row r="397" spans="1:14">
      <c r="A397" s="293"/>
      <c r="B397" s="287"/>
      <c r="C397" s="296"/>
      <c r="D397" s="311"/>
      <c r="E397" s="48">
        <v>3</v>
      </c>
      <c r="F397" s="85" t="s">
        <v>271</v>
      </c>
      <c r="G397" s="138">
        <v>86.857144000000005</v>
      </c>
      <c r="H397" s="102">
        <v>19.860555202309889</v>
      </c>
      <c r="I397" s="311"/>
      <c r="J397" s="48">
        <v>3</v>
      </c>
      <c r="K397" s="110" t="s">
        <v>466</v>
      </c>
      <c r="L397" s="149">
        <v>163.34524049999999</v>
      </c>
      <c r="M397" s="118">
        <v>23.610441301003572</v>
      </c>
      <c r="N397" s="267"/>
    </row>
    <row r="398" spans="1:14">
      <c r="A398" s="293"/>
      <c r="B398" s="287"/>
      <c r="C398" s="296"/>
      <c r="D398" s="311"/>
      <c r="E398" s="48">
        <v>4</v>
      </c>
      <c r="F398" s="85" t="s">
        <v>608</v>
      </c>
      <c r="G398" s="138">
        <v>44</v>
      </c>
      <c r="H398" s="102">
        <v>10.060939016157786</v>
      </c>
      <c r="I398" s="311"/>
      <c r="J398" s="48">
        <v>4</v>
      </c>
      <c r="K398" s="109" t="s">
        <v>459</v>
      </c>
      <c r="L398" s="149">
        <v>32.142854999999997</v>
      </c>
      <c r="M398" s="118">
        <v>4.6460306336514847</v>
      </c>
      <c r="N398" s="267"/>
    </row>
    <row r="399" spans="1:14">
      <c r="A399" s="294"/>
      <c r="B399" s="288"/>
      <c r="C399" s="297"/>
      <c r="D399" s="312"/>
      <c r="E399" s="49">
        <v>5</v>
      </c>
      <c r="F399" s="85" t="s">
        <v>693</v>
      </c>
      <c r="G399" s="138">
        <v>8.6999999999999993</v>
      </c>
      <c r="H399" s="102">
        <v>1.9893220327402892</v>
      </c>
      <c r="I399" s="312"/>
      <c r="J399" s="49">
        <v>5</v>
      </c>
      <c r="K399" s="112" t="s">
        <v>460</v>
      </c>
      <c r="L399" s="150">
        <v>29.777778000000001</v>
      </c>
      <c r="M399" s="119">
        <v>4.3041748715250483</v>
      </c>
      <c r="N399" s="268"/>
    </row>
    <row r="400" spans="1:14">
      <c r="A400" s="292" t="s">
        <v>180</v>
      </c>
      <c r="B400" s="286" t="s">
        <v>386</v>
      </c>
      <c r="C400" s="295">
        <v>3.7743038129466124</v>
      </c>
      <c r="D400" s="310">
        <f t="shared" ref="D400" si="40">SUM(G400:G404)</f>
        <v>0</v>
      </c>
      <c r="E400" s="47">
        <v>1</v>
      </c>
      <c r="F400" s="84"/>
      <c r="G400" s="140"/>
      <c r="H400" s="101"/>
      <c r="I400" s="310">
        <f>SUM(L400:L404)</f>
        <v>0</v>
      </c>
      <c r="J400" s="47">
        <v>1</v>
      </c>
      <c r="K400" s="113"/>
      <c r="L400" s="148"/>
      <c r="M400" s="117"/>
      <c r="N400" s="266"/>
    </row>
    <row r="401" spans="1:14">
      <c r="A401" s="293"/>
      <c r="B401" s="287"/>
      <c r="C401" s="296"/>
      <c r="D401" s="311"/>
      <c r="E401" s="48">
        <v>2</v>
      </c>
      <c r="F401" s="200"/>
      <c r="G401" s="144"/>
      <c r="H401" s="128"/>
      <c r="I401" s="311"/>
      <c r="J401" s="48">
        <v>2</v>
      </c>
      <c r="K401" s="109"/>
      <c r="L401" s="149"/>
      <c r="M401" s="118"/>
      <c r="N401" s="267"/>
    </row>
    <row r="402" spans="1:14">
      <c r="A402" s="293"/>
      <c r="B402" s="287"/>
      <c r="C402" s="296"/>
      <c r="D402" s="311"/>
      <c r="E402" s="48">
        <v>3</v>
      </c>
      <c r="F402" s="200"/>
      <c r="G402" s="144"/>
      <c r="H402" s="128"/>
      <c r="I402" s="311"/>
      <c r="J402" s="48">
        <v>3</v>
      </c>
      <c r="K402" s="110"/>
      <c r="L402" s="149"/>
      <c r="M402" s="118"/>
      <c r="N402" s="267"/>
    </row>
    <row r="403" spans="1:14">
      <c r="A403" s="293"/>
      <c r="B403" s="287"/>
      <c r="C403" s="296"/>
      <c r="D403" s="311"/>
      <c r="E403" s="48">
        <v>4</v>
      </c>
      <c r="F403" s="200"/>
      <c r="G403" s="144"/>
      <c r="H403" s="128"/>
      <c r="I403" s="311"/>
      <c r="J403" s="48">
        <v>4</v>
      </c>
      <c r="K403" s="109"/>
      <c r="L403" s="149"/>
      <c r="M403" s="118"/>
      <c r="N403" s="267"/>
    </row>
    <row r="404" spans="1:14">
      <c r="A404" s="294"/>
      <c r="B404" s="288"/>
      <c r="C404" s="297"/>
      <c r="D404" s="312"/>
      <c r="E404" s="49">
        <v>5</v>
      </c>
      <c r="F404" s="200"/>
      <c r="G404" s="144"/>
      <c r="H404" s="128"/>
      <c r="I404" s="312"/>
      <c r="J404" s="49">
        <v>5</v>
      </c>
      <c r="K404" s="112"/>
      <c r="L404" s="150"/>
      <c r="M404" s="119"/>
      <c r="N404" s="268"/>
    </row>
    <row r="405" spans="1:14">
      <c r="A405" s="292" t="s">
        <v>181</v>
      </c>
      <c r="B405" s="286" t="s">
        <v>387</v>
      </c>
      <c r="C405" s="295">
        <v>230.56861316992084</v>
      </c>
      <c r="D405" s="310">
        <f t="shared" ref="D405" si="41">SUM(G405:G411)</f>
        <v>0</v>
      </c>
      <c r="E405" s="47">
        <v>1</v>
      </c>
      <c r="F405" s="84"/>
      <c r="G405" s="140"/>
      <c r="H405" s="101"/>
      <c r="I405" s="310">
        <v>471.07842800000003</v>
      </c>
      <c r="J405" s="47">
        <v>1</v>
      </c>
      <c r="K405" s="113" t="s">
        <v>464</v>
      </c>
      <c r="L405" s="148">
        <v>178.28001399999999</v>
      </c>
      <c r="M405" s="117">
        <v>37.845081286549593</v>
      </c>
      <c r="N405" s="266" t="s">
        <v>470</v>
      </c>
    </row>
    <row r="406" spans="1:14">
      <c r="A406" s="293"/>
      <c r="B406" s="287"/>
      <c r="C406" s="296"/>
      <c r="D406" s="311"/>
      <c r="E406" s="48">
        <v>2</v>
      </c>
      <c r="F406" s="200"/>
      <c r="G406" s="144"/>
      <c r="H406" s="128"/>
      <c r="I406" s="311"/>
      <c r="J406" s="48">
        <v>2</v>
      </c>
      <c r="K406" s="109" t="s">
        <v>466</v>
      </c>
      <c r="L406" s="149">
        <v>116.04364999999999</v>
      </c>
      <c r="M406" s="118">
        <v>24.633615785098097</v>
      </c>
      <c r="N406" s="267"/>
    </row>
    <row r="407" spans="1:14">
      <c r="A407" s="293"/>
      <c r="B407" s="287"/>
      <c r="C407" s="296"/>
      <c r="D407" s="311"/>
      <c r="E407" s="48">
        <v>3</v>
      </c>
      <c r="F407" s="200"/>
      <c r="G407" s="144"/>
      <c r="H407" s="128"/>
      <c r="I407" s="311"/>
      <c r="J407" s="48">
        <v>3</v>
      </c>
      <c r="K407" s="200" t="s">
        <v>462</v>
      </c>
      <c r="L407" s="144">
        <v>53.571429999999999</v>
      </c>
      <c r="M407" s="128">
        <v>11.372083036670062</v>
      </c>
      <c r="N407" s="267"/>
    </row>
    <row r="408" spans="1:14">
      <c r="A408" s="293"/>
      <c r="B408" s="287"/>
      <c r="C408" s="296"/>
      <c r="D408" s="311"/>
      <c r="E408" s="48">
        <v>4</v>
      </c>
      <c r="F408" s="200"/>
      <c r="G408" s="144"/>
      <c r="H408" s="128"/>
      <c r="I408" s="311"/>
      <c r="J408" s="48">
        <v>4</v>
      </c>
      <c r="K408" s="200" t="s">
        <v>465</v>
      </c>
      <c r="L408" s="144">
        <v>33.85</v>
      </c>
      <c r="M408" s="128">
        <v>7.1856400098201902</v>
      </c>
      <c r="N408" s="267"/>
    </row>
    <row r="409" spans="1:14">
      <c r="A409" s="293"/>
      <c r="B409" s="287"/>
      <c r="C409" s="296"/>
      <c r="D409" s="311"/>
      <c r="E409" s="49">
        <v>5</v>
      </c>
      <c r="F409" s="200"/>
      <c r="G409" s="144"/>
      <c r="H409" s="128"/>
      <c r="I409" s="311"/>
      <c r="J409" s="49">
        <v>5</v>
      </c>
      <c r="K409" s="200" t="s">
        <v>460</v>
      </c>
      <c r="L409" s="144">
        <v>29.777778000000001</v>
      </c>
      <c r="M409" s="128">
        <v>6.3211932939540167</v>
      </c>
      <c r="N409" s="267"/>
    </row>
    <row r="410" spans="1:14">
      <c r="A410" s="293"/>
      <c r="B410" s="287"/>
      <c r="C410" s="296"/>
      <c r="D410" s="311"/>
      <c r="E410" s="219" t="s">
        <v>468</v>
      </c>
      <c r="F410" s="200"/>
      <c r="G410" s="144"/>
      <c r="H410" s="128"/>
      <c r="I410" s="311"/>
      <c r="J410" s="42">
        <v>5</v>
      </c>
      <c r="K410" s="200" t="s">
        <v>461</v>
      </c>
      <c r="L410" s="144">
        <v>29.777778000000001</v>
      </c>
      <c r="M410" s="128">
        <v>6.3211932939540167</v>
      </c>
      <c r="N410" s="267"/>
    </row>
    <row r="411" spans="1:14">
      <c r="A411" s="294"/>
      <c r="B411" s="288"/>
      <c r="C411" s="297"/>
      <c r="D411" s="312"/>
      <c r="E411" s="220" t="s">
        <v>468</v>
      </c>
      <c r="F411" s="200"/>
      <c r="G411" s="144"/>
      <c r="H411" s="128"/>
      <c r="I411" s="312"/>
      <c r="J411" s="43">
        <v>5</v>
      </c>
      <c r="K411" s="200" t="s">
        <v>463</v>
      </c>
      <c r="L411" s="144">
        <v>29.777778000000001</v>
      </c>
      <c r="M411" s="128">
        <v>6.3211932939540167</v>
      </c>
      <c r="N411" s="268"/>
    </row>
    <row r="412" spans="1:14">
      <c r="A412" s="292" t="s">
        <v>182</v>
      </c>
      <c r="B412" s="286" t="s">
        <v>388</v>
      </c>
      <c r="C412" s="295">
        <v>107.14230342250677</v>
      </c>
      <c r="D412" s="310">
        <f t="shared" ref="D412" si="42">SUM(G412:G416)</f>
        <v>0</v>
      </c>
      <c r="E412" s="47">
        <v>1</v>
      </c>
      <c r="F412" s="84"/>
      <c r="G412" s="140"/>
      <c r="H412" s="101"/>
      <c r="I412" s="310">
        <f>SUM(L412:L416)</f>
        <v>92.178571000000005</v>
      </c>
      <c r="J412" s="47">
        <v>1</v>
      </c>
      <c r="K412" s="113" t="s">
        <v>464</v>
      </c>
      <c r="L412" s="148">
        <v>49.303570999999998</v>
      </c>
      <c r="M412" s="117">
        <v>53.487020318420853</v>
      </c>
      <c r="N412" s="266"/>
    </row>
    <row r="413" spans="1:14">
      <c r="A413" s="293"/>
      <c r="B413" s="287"/>
      <c r="C413" s="296"/>
      <c r="D413" s="311"/>
      <c r="E413" s="48">
        <v>2</v>
      </c>
      <c r="F413" s="85"/>
      <c r="G413" s="138"/>
      <c r="H413" s="102"/>
      <c r="I413" s="311"/>
      <c r="J413" s="48">
        <v>2</v>
      </c>
      <c r="K413" s="109" t="s">
        <v>459</v>
      </c>
      <c r="L413" s="149">
        <v>28.75</v>
      </c>
      <c r="M413" s="118">
        <v>31.189461594061811</v>
      </c>
      <c r="N413" s="267"/>
    </row>
    <row r="414" spans="1:14">
      <c r="A414" s="293"/>
      <c r="B414" s="287"/>
      <c r="C414" s="296"/>
      <c r="D414" s="311"/>
      <c r="E414" s="48">
        <v>3</v>
      </c>
      <c r="F414" s="200"/>
      <c r="G414" s="144"/>
      <c r="H414" s="128"/>
      <c r="I414" s="311"/>
      <c r="J414" s="48">
        <v>3</v>
      </c>
      <c r="K414" s="110" t="s">
        <v>465</v>
      </c>
      <c r="L414" s="149">
        <v>14.125</v>
      </c>
      <c r="M414" s="118">
        <v>15.323518087517323</v>
      </c>
      <c r="N414" s="267"/>
    </row>
    <row r="415" spans="1:14">
      <c r="A415" s="293"/>
      <c r="B415" s="287"/>
      <c r="C415" s="296"/>
      <c r="D415" s="311"/>
      <c r="E415" s="48">
        <v>4</v>
      </c>
      <c r="F415" s="200"/>
      <c r="G415" s="144"/>
      <c r="H415" s="128"/>
      <c r="I415" s="311"/>
      <c r="J415" s="48">
        <v>4</v>
      </c>
      <c r="K415" s="109"/>
      <c r="L415" s="149"/>
      <c r="M415" s="118"/>
      <c r="N415" s="267"/>
    </row>
    <row r="416" spans="1:14">
      <c r="A416" s="294"/>
      <c r="B416" s="288"/>
      <c r="C416" s="297"/>
      <c r="D416" s="312"/>
      <c r="E416" s="49">
        <v>5</v>
      </c>
      <c r="F416" s="200"/>
      <c r="G416" s="144"/>
      <c r="H416" s="128"/>
      <c r="I416" s="312"/>
      <c r="J416" s="49">
        <v>5</v>
      </c>
      <c r="K416" s="112"/>
      <c r="L416" s="150"/>
      <c r="M416" s="119"/>
      <c r="N416" s="268"/>
    </row>
    <row r="417" spans="1:14">
      <c r="A417" s="292" t="s">
        <v>183</v>
      </c>
      <c r="B417" s="286" t="s">
        <v>389</v>
      </c>
      <c r="C417" s="295">
        <v>835.29476080089194</v>
      </c>
      <c r="D417" s="310">
        <v>506.23967899999991</v>
      </c>
      <c r="E417" s="47">
        <v>1</v>
      </c>
      <c r="F417" s="84" t="s">
        <v>614</v>
      </c>
      <c r="G417" s="140">
        <v>166.89229999999998</v>
      </c>
      <c r="H417" s="101">
        <v>32.967052351500882</v>
      </c>
      <c r="I417" s="310">
        <f>SUM(L417:L421)</f>
        <v>501.05394439999986</v>
      </c>
      <c r="J417" s="47">
        <v>1</v>
      </c>
      <c r="K417" s="114" t="s">
        <v>464</v>
      </c>
      <c r="L417" s="151">
        <v>380.40608619999989</v>
      </c>
      <c r="M417" s="120">
        <v>75.921183826928456</v>
      </c>
      <c r="N417" s="266" t="s">
        <v>469</v>
      </c>
    </row>
    <row r="418" spans="1:14">
      <c r="A418" s="293"/>
      <c r="B418" s="287"/>
      <c r="C418" s="296"/>
      <c r="D418" s="311"/>
      <c r="E418" s="48">
        <v>2</v>
      </c>
      <c r="F418" s="85" t="s">
        <v>276</v>
      </c>
      <c r="G418" s="138">
        <v>98.111113000000003</v>
      </c>
      <c r="H418" s="102">
        <v>19.380368048945449</v>
      </c>
      <c r="I418" s="311"/>
      <c r="J418" s="48">
        <v>2</v>
      </c>
      <c r="K418" s="109" t="s">
        <v>465</v>
      </c>
      <c r="L418" s="149">
        <v>96.651517000000013</v>
      </c>
      <c r="M418" s="118">
        <v>19.2896429776115</v>
      </c>
      <c r="N418" s="267"/>
    </row>
    <row r="419" spans="1:14">
      <c r="A419" s="293"/>
      <c r="B419" s="287"/>
      <c r="C419" s="296"/>
      <c r="D419" s="311"/>
      <c r="E419" s="48">
        <v>3</v>
      </c>
      <c r="F419" s="85" t="s">
        <v>694</v>
      </c>
      <c r="G419" s="138">
        <v>89.395604000000006</v>
      </c>
      <c r="H419" s="102">
        <v>17.658750925369489</v>
      </c>
      <c r="I419" s="311"/>
      <c r="J419" s="48">
        <v>3</v>
      </c>
      <c r="K419" s="109" t="s">
        <v>458</v>
      </c>
      <c r="L419" s="149">
        <v>15.596341199999999</v>
      </c>
      <c r="M419" s="118">
        <v>3.1127069997774877</v>
      </c>
      <c r="N419" s="267"/>
    </row>
    <row r="420" spans="1:14">
      <c r="A420" s="293"/>
      <c r="B420" s="287"/>
      <c r="C420" s="296"/>
      <c r="D420" s="311"/>
      <c r="E420" s="48">
        <v>4</v>
      </c>
      <c r="F420" s="85" t="s">
        <v>275</v>
      </c>
      <c r="G420" s="138">
        <v>84.602564999999998</v>
      </c>
      <c r="H420" s="102">
        <v>16.711958487157624</v>
      </c>
      <c r="I420" s="311"/>
      <c r="J420" s="48">
        <v>4</v>
      </c>
      <c r="K420" s="109" t="s">
        <v>462</v>
      </c>
      <c r="L420" s="149">
        <v>4.1999999999999993</v>
      </c>
      <c r="M420" s="118">
        <v>0.83823309784127109</v>
      </c>
      <c r="N420" s="267"/>
    </row>
    <row r="421" spans="1:14">
      <c r="A421" s="293"/>
      <c r="B421" s="287"/>
      <c r="C421" s="296"/>
      <c r="D421" s="311"/>
      <c r="E421" s="49">
        <v>5</v>
      </c>
      <c r="F421" s="85" t="s">
        <v>615</v>
      </c>
      <c r="G421" s="138">
        <v>67.238096999999996</v>
      </c>
      <c r="H421" s="102">
        <v>13.28187018702657</v>
      </c>
      <c r="I421" s="312"/>
      <c r="J421" s="49">
        <v>4</v>
      </c>
      <c r="K421" s="109" t="s">
        <v>466</v>
      </c>
      <c r="L421" s="149">
        <v>4.1999999999999993</v>
      </c>
      <c r="M421" s="118">
        <v>0.83823309784127109</v>
      </c>
      <c r="N421" s="267"/>
    </row>
    <row r="422" spans="1:14">
      <c r="A422" s="292" t="s">
        <v>184</v>
      </c>
      <c r="B422" s="286" t="s">
        <v>390</v>
      </c>
      <c r="C422" s="295">
        <v>32.195246941070813</v>
      </c>
      <c r="D422" s="310">
        <f t="shared" ref="D422" si="43">SUM(G422:G426)</f>
        <v>0</v>
      </c>
      <c r="E422" s="47">
        <v>1</v>
      </c>
      <c r="F422" s="84"/>
      <c r="G422" s="140"/>
      <c r="H422" s="101"/>
      <c r="I422" s="310">
        <f>SUM(L422:L426)</f>
        <v>0</v>
      </c>
      <c r="J422" s="47">
        <v>1</v>
      </c>
      <c r="K422" s="115"/>
      <c r="L422" s="148"/>
      <c r="M422" s="117"/>
      <c r="N422" s="266"/>
    </row>
    <row r="423" spans="1:14">
      <c r="A423" s="293"/>
      <c r="B423" s="287"/>
      <c r="C423" s="296"/>
      <c r="D423" s="311"/>
      <c r="E423" s="48">
        <v>2</v>
      </c>
      <c r="F423" s="200"/>
      <c r="G423" s="144"/>
      <c r="H423" s="128"/>
      <c r="I423" s="311"/>
      <c r="J423" s="48">
        <v>2</v>
      </c>
      <c r="K423" s="200"/>
      <c r="L423" s="144"/>
      <c r="M423" s="128"/>
      <c r="N423" s="267"/>
    </row>
    <row r="424" spans="1:14">
      <c r="A424" s="293"/>
      <c r="B424" s="287"/>
      <c r="C424" s="296"/>
      <c r="D424" s="311"/>
      <c r="E424" s="48">
        <v>3</v>
      </c>
      <c r="F424" s="200"/>
      <c r="G424" s="144"/>
      <c r="H424" s="128"/>
      <c r="I424" s="311"/>
      <c r="J424" s="48">
        <v>3</v>
      </c>
      <c r="K424" s="200"/>
      <c r="L424" s="144"/>
      <c r="M424" s="128"/>
      <c r="N424" s="267"/>
    </row>
    <row r="425" spans="1:14">
      <c r="A425" s="293"/>
      <c r="B425" s="287"/>
      <c r="C425" s="296"/>
      <c r="D425" s="311"/>
      <c r="E425" s="48">
        <v>4</v>
      </c>
      <c r="F425" s="200"/>
      <c r="G425" s="144"/>
      <c r="H425" s="128"/>
      <c r="I425" s="311"/>
      <c r="J425" s="48">
        <v>4</v>
      </c>
      <c r="K425" s="200"/>
      <c r="L425" s="144"/>
      <c r="M425" s="128"/>
      <c r="N425" s="267"/>
    </row>
    <row r="426" spans="1:14">
      <c r="A426" s="294"/>
      <c r="B426" s="288"/>
      <c r="C426" s="297"/>
      <c r="D426" s="312"/>
      <c r="E426" s="49">
        <v>5</v>
      </c>
      <c r="F426" s="200"/>
      <c r="G426" s="144"/>
      <c r="H426" s="128"/>
      <c r="I426" s="312"/>
      <c r="J426" s="49">
        <v>5</v>
      </c>
      <c r="K426" s="200"/>
      <c r="L426" s="144"/>
      <c r="M426" s="128"/>
      <c r="N426" s="267"/>
    </row>
    <row r="427" spans="1:14">
      <c r="A427" s="292" t="s">
        <v>185</v>
      </c>
      <c r="B427" s="286" t="s">
        <v>391</v>
      </c>
      <c r="C427" s="295">
        <v>37.176013632029814</v>
      </c>
      <c r="D427" s="310">
        <f t="shared" ref="D427" si="44">SUM(G427:G431)</f>
        <v>0</v>
      </c>
      <c r="E427" s="47">
        <v>1</v>
      </c>
      <c r="F427" s="84"/>
      <c r="G427" s="140"/>
      <c r="H427" s="101"/>
      <c r="I427" s="310">
        <f>SUM(L427:L431)</f>
        <v>31.192682399999999</v>
      </c>
      <c r="J427" s="47">
        <v>1</v>
      </c>
      <c r="K427" s="115" t="s">
        <v>464</v>
      </c>
      <c r="L427" s="148">
        <v>15.596341199999999</v>
      </c>
      <c r="M427" s="117">
        <v>50</v>
      </c>
      <c r="N427" s="266"/>
    </row>
    <row r="428" spans="1:14">
      <c r="A428" s="293"/>
      <c r="B428" s="287"/>
      <c r="C428" s="296"/>
      <c r="D428" s="311"/>
      <c r="E428" s="48">
        <v>2</v>
      </c>
      <c r="F428" s="85"/>
      <c r="G428" s="138"/>
      <c r="H428" s="102"/>
      <c r="I428" s="311"/>
      <c r="J428" s="48">
        <v>1</v>
      </c>
      <c r="K428" s="109" t="s">
        <v>465</v>
      </c>
      <c r="L428" s="149">
        <v>15.596341199999999</v>
      </c>
      <c r="M428" s="118">
        <v>50</v>
      </c>
      <c r="N428" s="267"/>
    </row>
    <row r="429" spans="1:14">
      <c r="A429" s="293"/>
      <c r="B429" s="287"/>
      <c r="C429" s="296"/>
      <c r="D429" s="311"/>
      <c r="E429" s="48">
        <v>3</v>
      </c>
      <c r="F429" s="200"/>
      <c r="G429" s="144"/>
      <c r="H429" s="128"/>
      <c r="I429" s="311"/>
      <c r="J429" s="48">
        <v>3</v>
      </c>
      <c r="K429" s="109"/>
      <c r="L429" s="149"/>
      <c r="M429" s="118"/>
      <c r="N429" s="267"/>
    </row>
    <row r="430" spans="1:14">
      <c r="A430" s="293"/>
      <c r="B430" s="287"/>
      <c r="C430" s="296"/>
      <c r="D430" s="311"/>
      <c r="E430" s="48">
        <v>4</v>
      </c>
      <c r="F430" s="200"/>
      <c r="G430" s="144"/>
      <c r="H430" s="128"/>
      <c r="I430" s="311"/>
      <c r="J430" s="48">
        <v>4</v>
      </c>
      <c r="K430" s="110"/>
      <c r="L430" s="149"/>
      <c r="M430" s="118"/>
      <c r="N430" s="267"/>
    </row>
    <row r="431" spans="1:14">
      <c r="A431" s="294"/>
      <c r="B431" s="288"/>
      <c r="C431" s="297"/>
      <c r="D431" s="312"/>
      <c r="E431" s="49">
        <v>5</v>
      </c>
      <c r="F431" s="200"/>
      <c r="G431" s="144"/>
      <c r="H431" s="128"/>
      <c r="I431" s="312"/>
      <c r="J431" s="49">
        <v>5</v>
      </c>
      <c r="K431" s="116"/>
      <c r="L431" s="150"/>
      <c r="M431" s="119"/>
      <c r="N431" s="268"/>
    </row>
    <row r="432" spans="1:14">
      <c r="A432" s="292" t="s">
        <v>186</v>
      </c>
      <c r="B432" s="286" t="s">
        <v>392</v>
      </c>
      <c r="C432" s="295">
        <v>34.558011341142191</v>
      </c>
      <c r="D432" s="310">
        <f t="shared" ref="D432" si="45">SUM(G432:G436)</f>
        <v>0</v>
      </c>
      <c r="E432" s="47">
        <v>1</v>
      </c>
      <c r="F432" s="84"/>
      <c r="G432" s="140"/>
      <c r="H432" s="101"/>
      <c r="I432" s="310">
        <f>SUM(L432:L436)</f>
        <v>0</v>
      </c>
      <c r="J432" s="47">
        <v>1</v>
      </c>
      <c r="K432" s="115"/>
      <c r="L432" s="148"/>
      <c r="M432" s="117"/>
      <c r="N432" s="266" t="s">
        <v>470</v>
      </c>
    </row>
    <row r="433" spans="1:14">
      <c r="A433" s="293"/>
      <c r="B433" s="287"/>
      <c r="C433" s="296"/>
      <c r="D433" s="311"/>
      <c r="E433" s="48">
        <v>2</v>
      </c>
      <c r="F433" s="85"/>
      <c r="G433" s="138"/>
      <c r="H433" s="102"/>
      <c r="I433" s="311"/>
      <c r="J433" s="48">
        <v>2</v>
      </c>
      <c r="K433" s="109"/>
      <c r="L433" s="149"/>
      <c r="M433" s="118"/>
      <c r="N433" s="267"/>
    </row>
    <row r="434" spans="1:14">
      <c r="A434" s="293"/>
      <c r="B434" s="287"/>
      <c r="C434" s="296"/>
      <c r="D434" s="311"/>
      <c r="E434" s="48">
        <v>3</v>
      </c>
      <c r="F434" s="85"/>
      <c r="G434" s="138"/>
      <c r="H434" s="102"/>
      <c r="I434" s="311"/>
      <c r="J434" s="48">
        <v>3</v>
      </c>
      <c r="K434" s="109"/>
      <c r="L434" s="149"/>
      <c r="M434" s="118"/>
      <c r="N434" s="267"/>
    </row>
    <row r="435" spans="1:14">
      <c r="A435" s="293"/>
      <c r="B435" s="287"/>
      <c r="C435" s="296"/>
      <c r="D435" s="311"/>
      <c r="E435" s="48">
        <v>4</v>
      </c>
      <c r="F435" s="85"/>
      <c r="G435" s="138"/>
      <c r="H435" s="102"/>
      <c r="I435" s="311"/>
      <c r="J435" s="48">
        <v>4</v>
      </c>
      <c r="K435" s="110"/>
      <c r="L435" s="149"/>
      <c r="M435" s="118"/>
      <c r="N435" s="267"/>
    </row>
    <row r="436" spans="1:14">
      <c r="A436" s="294"/>
      <c r="B436" s="288"/>
      <c r="C436" s="297"/>
      <c r="D436" s="312"/>
      <c r="E436" s="49">
        <v>5</v>
      </c>
      <c r="F436" s="85"/>
      <c r="G436" s="138"/>
      <c r="H436" s="102"/>
      <c r="I436" s="312"/>
      <c r="J436" s="49">
        <v>5</v>
      </c>
      <c r="K436" s="116"/>
      <c r="L436" s="150"/>
      <c r="M436" s="119"/>
      <c r="N436" s="268"/>
    </row>
    <row r="437" spans="1:14">
      <c r="A437" s="292" t="s">
        <v>187</v>
      </c>
      <c r="B437" s="286" t="s">
        <v>393</v>
      </c>
      <c r="C437" s="295">
        <v>239.62497312096014</v>
      </c>
      <c r="D437" s="310">
        <v>26.983516000000002</v>
      </c>
      <c r="E437" s="47">
        <v>1</v>
      </c>
      <c r="F437" s="84" t="s">
        <v>278</v>
      </c>
      <c r="G437" s="140">
        <v>26.983516000000002</v>
      </c>
      <c r="H437" s="101">
        <v>100</v>
      </c>
      <c r="I437" s="310">
        <f>SUM(L437:L441)</f>
        <v>252.84797549999993</v>
      </c>
      <c r="J437" s="47">
        <v>1</v>
      </c>
      <c r="K437" s="115" t="s">
        <v>464</v>
      </c>
      <c r="L437" s="148">
        <v>204.43588749999998</v>
      </c>
      <c r="M437" s="117">
        <v>80.853282331303461</v>
      </c>
      <c r="N437" s="266"/>
    </row>
    <row r="438" spans="1:14">
      <c r="A438" s="293"/>
      <c r="B438" s="287"/>
      <c r="C438" s="296"/>
      <c r="D438" s="311"/>
      <c r="E438" s="48">
        <v>2</v>
      </c>
      <c r="F438" s="85"/>
      <c r="G438" s="138"/>
      <c r="H438" s="102"/>
      <c r="I438" s="311"/>
      <c r="J438" s="48">
        <v>2</v>
      </c>
      <c r="K438" s="109" t="s">
        <v>458</v>
      </c>
      <c r="L438" s="149">
        <v>16.26923</v>
      </c>
      <c r="M438" s="118">
        <v>6.4343920364907188</v>
      </c>
      <c r="N438" s="267"/>
    </row>
    <row r="439" spans="1:14">
      <c r="A439" s="293"/>
      <c r="B439" s="287"/>
      <c r="C439" s="296"/>
      <c r="D439" s="311"/>
      <c r="E439" s="48">
        <v>3</v>
      </c>
      <c r="F439" s="85"/>
      <c r="G439" s="138"/>
      <c r="H439" s="102"/>
      <c r="I439" s="311"/>
      <c r="J439" s="48">
        <v>3</v>
      </c>
      <c r="K439" s="109" t="s">
        <v>460</v>
      </c>
      <c r="L439" s="149">
        <v>10.714286</v>
      </c>
      <c r="M439" s="118">
        <v>4.2374418774019418</v>
      </c>
      <c r="N439" s="267"/>
    </row>
    <row r="440" spans="1:14">
      <c r="A440" s="293"/>
      <c r="B440" s="287"/>
      <c r="C440" s="296"/>
      <c r="D440" s="311"/>
      <c r="E440" s="48">
        <v>4</v>
      </c>
      <c r="F440" s="200"/>
      <c r="G440" s="144"/>
      <c r="H440" s="128"/>
      <c r="I440" s="311"/>
      <c r="J440" s="48">
        <v>3</v>
      </c>
      <c r="K440" s="110" t="s">
        <v>461</v>
      </c>
      <c r="L440" s="149">
        <v>10.714286</v>
      </c>
      <c r="M440" s="118">
        <v>4.2374418774019418</v>
      </c>
      <c r="N440" s="267"/>
    </row>
    <row r="441" spans="1:14">
      <c r="A441" s="294"/>
      <c r="B441" s="288"/>
      <c r="C441" s="297"/>
      <c r="D441" s="312"/>
      <c r="E441" s="49">
        <v>5</v>
      </c>
      <c r="F441" s="200"/>
      <c r="G441" s="144"/>
      <c r="H441" s="128"/>
      <c r="I441" s="312"/>
      <c r="J441" s="49">
        <v>3</v>
      </c>
      <c r="K441" s="200" t="s">
        <v>465</v>
      </c>
      <c r="L441" s="144">
        <v>10.714286</v>
      </c>
      <c r="M441" s="128">
        <v>4.2374418774019418</v>
      </c>
      <c r="N441" s="268"/>
    </row>
    <row r="442" spans="1:14">
      <c r="A442" s="292" t="s">
        <v>188</v>
      </c>
      <c r="B442" s="286" t="s">
        <v>394</v>
      </c>
      <c r="C442" s="295">
        <v>96.873327363850663</v>
      </c>
      <c r="D442" s="310">
        <f t="shared" ref="D442" si="46">SUM(G442:G446)</f>
        <v>0</v>
      </c>
      <c r="E442" s="47" t="s">
        <v>4</v>
      </c>
      <c r="F442" s="84"/>
      <c r="G442" s="140"/>
      <c r="H442" s="101"/>
      <c r="I442" s="310">
        <f>SUM(L442:L446)</f>
        <v>265.3106252</v>
      </c>
      <c r="J442" s="47">
        <v>1</v>
      </c>
      <c r="K442" s="115" t="s">
        <v>464</v>
      </c>
      <c r="L442" s="148">
        <v>113.1201492</v>
      </c>
      <c r="M442" s="117">
        <v>42.63687106942146</v>
      </c>
      <c r="N442" s="266"/>
    </row>
    <row r="443" spans="1:14">
      <c r="A443" s="293"/>
      <c r="B443" s="287"/>
      <c r="C443" s="296"/>
      <c r="D443" s="311"/>
      <c r="E443" s="48" t="s">
        <v>5</v>
      </c>
      <c r="F443" s="200"/>
      <c r="G443" s="144"/>
      <c r="H443" s="128"/>
      <c r="I443" s="311"/>
      <c r="J443" s="48">
        <v>2</v>
      </c>
      <c r="K443" s="109" t="s">
        <v>465</v>
      </c>
      <c r="L443" s="149">
        <v>54.666668000000001</v>
      </c>
      <c r="M443" s="118">
        <v>20.60477900528501</v>
      </c>
      <c r="N443" s="267"/>
    </row>
    <row r="444" spans="1:14">
      <c r="A444" s="293"/>
      <c r="B444" s="287"/>
      <c r="C444" s="296"/>
      <c r="D444" s="311"/>
      <c r="E444" s="48" t="s">
        <v>6</v>
      </c>
      <c r="F444" s="200"/>
      <c r="G444" s="144"/>
      <c r="H444" s="128"/>
      <c r="I444" s="311"/>
      <c r="J444" s="48">
        <v>2</v>
      </c>
      <c r="K444" s="200" t="s">
        <v>466</v>
      </c>
      <c r="L444" s="144">
        <v>54.666668000000001</v>
      </c>
      <c r="M444" s="128">
        <v>20.60477900528501</v>
      </c>
      <c r="N444" s="267"/>
    </row>
    <row r="445" spans="1:14">
      <c r="A445" s="293"/>
      <c r="B445" s="287"/>
      <c r="C445" s="296"/>
      <c r="D445" s="311"/>
      <c r="E445" s="48" t="s">
        <v>7</v>
      </c>
      <c r="F445" s="200"/>
      <c r="G445" s="144"/>
      <c r="H445" s="128"/>
      <c r="I445" s="311"/>
      <c r="J445" s="48">
        <v>4</v>
      </c>
      <c r="K445" s="200" t="s">
        <v>460</v>
      </c>
      <c r="L445" s="144">
        <v>42.857139999999994</v>
      </c>
      <c r="M445" s="128">
        <v>16.153570920008519</v>
      </c>
      <c r="N445" s="267"/>
    </row>
    <row r="446" spans="1:14">
      <c r="A446" s="294"/>
      <c r="B446" s="288"/>
      <c r="C446" s="297"/>
      <c r="D446" s="312"/>
      <c r="E446" s="49" t="s">
        <v>8</v>
      </c>
      <c r="F446" s="200"/>
      <c r="G446" s="144"/>
      <c r="H446" s="128"/>
      <c r="I446" s="312"/>
      <c r="J446" s="49">
        <v>5</v>
      </c>
      <c r="K446" s="200"/>
      <c r="L446" s="144"/>
      <c r="M446" s="128"/>
      <c r="N446" s="268"/>
    </row>
    <row r="447" spans="1:14">
      <c r="A447" s="292" t="s">
        <v>189</v>
      </c>
      <c r="B447" s="286" t="s">
        <v>395</v>
      </c>
      <c r="C447" s="295">
        <v>238.08773984207073</v>
      </c>
      <c r="D447" s="310">
        <v>27.133334000000001</v>
      </c>
      <c r="E447" s="47">
        <v>1</v>
      </c>
      <c r="F447" s="84" t="s">
        <v>264</v>
      </c>
      <c r="G447" s="140">
        <v>27.133334000000001</v>
      </c>
      <c r="H447" s="101">
        <v>100</v>
      </c>
      <c r="I447" s="310">
        <f>SUM(L447:L451)</f>
        <v>531.80538799999999</v>
      </c>
      <c r="J447" s="41">
        <v>1</v>
      </c>
      <c r="K447" s="115" t="s">
        <v>464</v>
      </c>
      <c r="L447" s="148">
        <v>206.20537999999999</v>
      </c>
      <c r="M447" s="117">
        <v>38.774593987377955</v>
      </c>
      <c r="N447" s="266"/>
    </row>
    <row r="448" spans="1:14">
      <c r="A448" s="293"/>
      <c r="B448" s="287"/>
      <c r="C448" s="296"/>
      <c r="D448" s="311"/>
      <c r="E448" s="48">
        <v>2</v>
      </c>
      <c r="F448" s="85"/>
      <c r="G448" s="138"/>
      <c r="H448" s="102"/>
      <c r="I448" s="311"/>
      <c r="J448" s="42">
        <v>2</v>
      </c>
      <c r="K448" s="109" t="s">
        <v>458</v>
      </c>
      <c r="L448" s="149">
        <v>149.23333700000001</v>
      </c>
      <c r="M448" s="118">
        <v>28.061644422451771</v>
      </c>
      <c r="N448" s="267"/>
    </row>
    <row r="449" spans="1:14">
      <c r="A449" s="293"/>
      <c r="B449" s="287"/>
      <c r="C449" s="296"/>
      <c r="D449" s="311"/>
      <c r="E449" s="48">
        <v>3</v>
      </c>
      <c r="F449" s="200"/>
      <c r="G449" s="144"/>
      <c r="H449" s="128"/>
      <c r="I449" s="311"/>
      <c r="J449" s="42">
        <v>2</v>
      </c>
      <c r="K449" s="109" t="s">
        <v>462</v>
      </c>
      <c r="L449" s="149">
        <v>149.23333700000001</v>
      </c>
      <c r="M449" s="118">
        <v>28.061644422451771</v>
      </c>
      <c r="N449" s="267"/>
    </row>
    <row r="450" spans="1:14">
      <c r="A450" s="293"/>
      <c r="B450" s="287"/>
      <c r="C450" s="296"/>
      <c r="D450" s="311"/>
      <c r="E450" s="48">
        <v>4</v>
      </c>
      <c r="F450" s="200"/>
      <c r="G450" s="144"/>
      <c r="H450" s="128"/>
      <c r="I450" s="311"/>
      <c r="J450" s="42">
        <v>4</v>
      </c>
      <c r="K450" s="110" t="s">
        <v>466</v>
      </c>
      <c r="L450" s="149">
        <v>27.133334000000001</v>
      </c>
      <c r="M450" s="118">
        <v>5.1021171677185038</v>
      </c>
      <c r="N450" s="267"/>
    </row>
    <row r="451" spans="1:14">
      <c r="A451" s="294"/>
      <c r="B451" s="288"/>
      <c r="C451" s="297"/>
      <c r="D451" s="312"/>
      <c r="E451" s="49">
        <v>5</v>
      </c>
      <c r="F451" s="200"/>
      <c r="G451" s="144"/>
      <c r="H451" s="128"/>
      <c r="I451" s="312"/>
      <c r="J451" s="43">
        <v>5</v>
      </c>
      <c r="K451" s="116"/>
      <c r="L451" s="150"/>
      <c r="M451" s="119"/>
      <c r="N451" s="268"/>
    </row>
    <row r="452" spans="1:14">
      <c r="A452" s="292" t="s">
        <v>190</v>
      </c>
      <c r="B452" s="286" t="s">
        <v>396</v>
      </c>
      <c r="C452" s="295">
        <v>17.492418400666999</v>
      </c>
      <c r="D452" s="310">
        <f t="shared" ref="D452" si="47">SUM(G452:G456)</f>
        <v>0</v>
      </c>
      <c r="E452" s="47">
        <v>1</v>
      </c>
      <c r="F452" s="201"/>
      <c r="G452" s="147"/>
      <c r="H452" s="129"/>
      <c r="I452" s="310">
        <f>SUM(L452:L456)</f>
        <v>11.2</v>
      </c>
      <c r="J452" s="47">
        <v>1</v>
      </c>
      <c r="K452" s="115" t="s">
        <v>464</v>
      </c>
      <c r="L452" s="148">
        <v>5.6</v>
      </c>
      <c r="M452" s="117">
        <v>50</v>
      </c>
      <c r="N452" s="266"/>
    </row>
    <row r="453" spans="1:14">
      <c r="A453" s="293"/>
      <c r="B453" s="287"/>
      <c r="C453" s="296"/>
      <c r="D453" s="311"/>
      <c r="E453" s="48">
        <v>2</v>
      </c>
      <c r="F453" s="200"/>
      <c r="G453" s="144"/>
      <c r="H453" s="128"/>
      <c r="I453" s="311"/>
      <c r="J453" s="48">
        <v>1</v>
      </c>
      <c r="K453" s="200" t="s">
        <v>465</v>
      </c>
      <c r="L453" s="144">
        <v>5.6</v>
      </c>
      <c r="M453" s="128">
        <v>50</v>
      </c>
      <c r="N453" s="267"/>
    </row>
    <row r="454" spans="1:14">
      <c r="A454" s="293"/>
      <c r="B454" s="287"/>
      <c r="C454" s="296"/>
      <c r="D454" s="311"/>
      <c r="E454" s="48">
        <v>3</v>
      </c>
      <c r="F454" s="200"/>
      <c r="G454" s="144"/>
      <c r="H454" s="128"/>
      <c r="I454" s="311"/>
      <c r="J454" s="48">
        <v>3</v>
      </c>
      <c r="K454" s="200"/>
      <c r="L454" s="144"/>
      <c r="M454" s="128"/>
      <c r="N454" s="267"/>
    </row>
    <row r="455" spans="1:14">
      <c r="A455" s="293"/>
      <c r="B455" s="287"/>
      <c r="C455" s="296"/>
      <c r="D455" s="311"/>
      <c r="E455" s="48">
        <v>4</v>
      </c>
      <c r="F455" s="200"/>
      <c r="G455" s="144"/>
      <c r="H455" s="128"/>
      <c r="I455" s="311"/>
      <c r="J455" s="48">
        <v>4</v>
      </c>
      <c r="K455" s="200"/>
      <c r="L455" s="144"/>
      <c r="M455" s="128"/>
      <c r="N455" s="267"/>
    </row>
    <row r="456" spans="1:14">
      <c r="A456" s="294"/>
      <c r="B456" s="288"/>
      <c r="C456" s="297"/>
      <c r="D456" s="312"/>
      <c r="E456" s="49">
        <v>5</v>
      </c>
      <c r="F456" s="200"/>
      <c r="G456" s="144"/>
      <c r="H456" s="128"/>
      <c r="I456" s="312"/>
      <c r="J456" s="49">
        <v>5</v>
      </c>
      <c r="K456" s="200"/>
      <c r="L456" s="144"/>
      <c r="M456" s="128"/>
      <c r="N456" s="268"/>
    </row>
    <row r="457" spans="1:14">
      <c r="A457" s="292">
        <v>833</v>
      </c>
      <c r="B457" s="286" t="s">
        <v>695</v>
      </c>
      <c r="C457" s="295">
        <v>0.87547339907081645</v>
      </c>
      <c r="D457" s="310">
        <f t="shared" ref="D457" si="48">SUM(G457:G461)</f>
        <v>1.25</v>
      </c>
      <c r="E457" s="47">
        <v>1</v>
      </c>
      <c r="F457" s="201" t="s">
        <v>696</v>
      </c>
      <c r="G457" s="147">
        <v>1.25</v>
      </c>
      <c r="H457" s="129">
        <v>100</v>
      </c>
      <c r="I457" s="310">
        <f>SUM(L457:L461)</f>
        <v>2.5</v>
      </c>
      <c r="J457" s="47">
        <v>1</v>
      </c>
      <c r="K457" s="115" t="s">
        <v>460</v>
      </c>
      <c r="L457" s="148">
        <v>1.25</v>
      </c>
      <c r="M457" s="117">
        <v>50</v>
      </c>
      <c r="N457" s="266"/>
    </row>
    <row r="458" spans="1:14">
      <c r="A458" s="293"/>
      <c r="B458" s="287"/>
      <c r="C458" s="296"/>
      <c r="D458" s="311"/>
      <c r="E458" s="48">
        <v>2</v>
      </c>
      <c r="F458" s="200"/>
      <c r="G458" s="144"/>
      <c r="H458" s="128"/>
      <c r="I458" s="311"/>
      <c r="J458" s="48">
        <v>1</v>
      </c>
      <c r="K458" s="200" t="s">
        <v>464</v>
      </c>
      <c r="L458" s="144">
        <v>1.25</v>
      </c>
      <c r="M458" s="128">
        <v>50</v>
      </c>
      <c r="N458" s="267"/>
    </row>
    <row r="459" spans="1:14">
      <c r="A459" s="293"/>
      <c r="B459" s="287"/>
      <c r="C459" s="296"/>
      <c r="D459" s="311"/>
      <c r="E459" s="48">
        <v>3</v>
      </c>
      <c r="F459" s="200"/>
      <c r="G459" s="144"/>
      <c r="H459" s="128"/>
      <c r="I459" s="311"/>
      <c r="J459" s="48">
        <v>3</v>
      </c>
      <c r="K459" s="200"/>
      <c r="L459" s="144"/>
      <c r="M459" s="128"/>
      <c r="N459" s="267"/>
    </row>
    <row r="460" spans="1:14">
      <c r="A460" s="293"/>
      <c r="B460" s="287"/>
      <c r="C460" s="296"/>
      <c r="D460" s="311"/>
      <c r="E460" s="48">
        <v>4</v>
      </c>
      <c r="F460" s="200"/>
      <c r="G460" s="144"/>
      <c r="H460" s="128"/>
      <c r="I460" s="311"/>
      <c r="J460" s="48">
        <v>4</v>
      </c>
      <c r="K460" s="200"/>
      <c r="L460" s="144"/>
      <c r="M460" s="128"/>
      <c r="N460" s="267"/>
    </row>
    <row r="461" spans="1:14">
      <c r="A461" s="294"/>
      <c r="B461" s="288"/>
      <c r="C461" s="297"/>
      <c r="D461" s="312"/>
      <c r="E461" s="49">
        <v>5</v>
      </c>
      <c r="F461" s="200"/>
      <c r="G461" s="144"/>
      <c r="H461" s="128"/>
      <c r="I461" s="312"/>
      <c r="J461" s="49">
        <v>5</v>
      </c>
      <c r="K461" s="200"/>
      <c r="L461" s="144"/>
      <c r="M461" s="128"/>
      <c r="N461" s="268"/>
    </row>
    <row r="462" spans="1:14">
      <c r="A462" s="292" t="s">
        <v>191</v>
      </c>
      <c r="B462" s="286" t="s">
        <v>397</v>
      </c>
      <c r="C462" s="295">
        <v>11.043609258594184</v>
      </c>
      <c r="D462" s="310">
        <f t="shared" ref="D462" si="49">SUM(G462:G466)</f>
        <v>12</v>
      </c>
      <c r="E462" s="47">
        <v>1</v>
      </c>
      <c r="F462" s="84" t="s">
        <v>279</v>
      </c>
      <c r="G462" s="140">
        <v>10</v>
      </c>
      <c r="H462" s="101">
        <v>83.333333333333343</v>
      </c>
      <c r="I462" s="310">
        <f>SUM(L462:L466)</f>
        <v>0</v>
      </c>
      <c r="J462" s="47">
        <v>1</v>
      </c>
      <c r="K462" s="115"/>
      <c r="L462" s="148"/>
      <c r="M462" s="117"/>
      <c r="N462" s="266"/>
    </row>
    <row r="463" spans="1:14">
      <c r="A463" s="293"/>
      <c r="B463" s="287"/>
      <c r="C463" s="296"/>
      <c r="D463" s="311"/>
      <c r="E463" s="48">
        <v>2</v>
      </c>
      <c r="F463" s="200" t="s">
        <v>617</v>
      </c>
      <c r="G463" s="144">
        <v>2</v>
      </c>
      <c r="H463" s="128">
        <v>16.666666666666664</v>
      </c>
      <c r="I463" s="311"/>
      <c r="J463" s="48">
        <v>2</v>
      </c>
      <c r="K463" s="109"/>
      <c r="L463" s="149"/>
      <c r="M463" s="118"/>
      <c r="N463" s="267"/>
    </row>
    <row r="464" spans="1:14">
      <c r="A464" s="293"/>
      <c r="B464" s="287"/>
      <c r="C464" s="296"/>
      <c r="D464" s="311"/>
      <c r="E464" s="48">
        <v>3</v>
      </c>
      <c r="F464" s="200"/>
      <c r="G464" s="144"/>
      <c r="H464" s="128"/>
      <c r="I464" s="311"/>
      <c r="J464" s="48">
        <v>3</v>
      </c>
      <c r="K464" s="109"/>
      <c r="L464" s="149"/>
      <c r="M464" s="118"/>
      <c r="N464" s="267"/>
    </row>
    <row r="465" spans="1:14">
      <c r="A465" s="293"/>
      <c r="B465" s="287"/>
      <c r="C465" s="296"/>
      <c r="D465" s="311"/>
      <c r="E465" s="48">
        <v>4</v>
      </c>
      <c r="F465" s="200"/>
      <c r="G465" s="144"/>
      <c r="H465" s="128"/>
      <c r="I465" s="311"/>
      <c r="J465" s="48">
        <v>4</v>
      </c>
      <c r="K465" s="200"/>
      <c r="L465" s="144"/>
      <c r="M465" s="128"/>
      <c r="N465" s="267"/>
    </row>
    <row r="466" spans="1:14">
      <c r="A466" s="294"/>
      <c r="B466" s="288"/>
      <c r="C466" s="297"/>
      <c r="D466" s="312"/>
      <c r="E466" s="49">
        <v>5</v>
      </c>
      <c r="F466" s="200"/>
      <c r="G466" s="144"/>
      <c r="H466" s="128"/>
      <c r="I466" s="312"/>
      <c r="J466" s="49">
        <v>5</v>
      </c>
      <c r="K466" s="200"/>
      <c r="L466" s="144"/>
      <c r="M466" s="128"/>
      <c r="N466" s="268"/>
    </row>
    <row r="467" spans="1:14">
      <c r="A467" s="292" t="s">
        <v>192</v>
      </c>
      <c r="B467" s="286" t="s">
        <v>398</v>
      </c>
      <c r="C467" s="295">
        <v>218.73339027066939</v>
      </c>
      <c r="D467" s="310">
        <f t="shared" ref="D467" si="50">SUM(G467:G471)</f>
        <v>202.7</v>
      </c>
      <c r="E467" s="47">
        <v>1</v>
      </c>
      <c r="F467" s="84" t="s">
        <v>281</v>
      </c>
      <c r="G467" s="140">
        <v>78.5</v>
      </c>
      <c r="H467" s="101">
        <v>38.72718302910706</v>
      </c>
      <c r="I467" s="310">
        <f>SUM(L467:L471)</f>
        <v>293.5</v>
      </c>
      <c r="J467" s="47">
        <v>1</v>
      </c>
      <c r="K467" s="115" t="s">
        <v>464</v>
      </c>
      <c r="L467" s="148">
        <v>134.70000000000002</v>
      </c>
      <c r="M467" s="117">
        <v>45.894378194207839</v>
      </c>
      <c r="N467" s="266" t="s">
        <v>470</v>
      </c>
    </row>
    <row r="468" spans="1:14">
      <c r="A468" s="293"/>
      <c r="B468" s="287"/>
      <c r="C468" s="296"/>
      <c r="D468" s="311"/>
      <c r="E468" s="48">
        <v>2</v>
      </c>
      <c r="F468" s="85" t="s">
        <v>283</v>
      </c>
      <c r="G468" s="138">
        <v>60.2</v>
      </c>
      <c r="H468" s="102">
        <v>29.699062654168724</v>
      </c>
      <c r="I468" s="311"/>
      <c r="J468" s="48">
        <v>2</v>
      </c>
      <c r="K468" s="109" t="s">
        <v>466</v>
      </c>
      <c r="L468" s="149">
        <v>88.399999999999991</v>
      </c>
      <c r="M468" s="118">
        <v>30.119250425894371</v>
      </c>
      <c r="N468" s="267"/>
    </row>
    <row r="469" spans="1:14">
      <c r="A469" s="293"/>
      <c r="B469" s="287"/>
      <c r="C469" s="296"/>
      <c r="D469" s="311"/>
      <c r="E469" s="48">
        <v>3</v>
      </c>
      <c r="F469" s="85" t="s">
        <v>285</v>
      </c>
      <c r="G469" s="138">
        <v>35.799999999999997</v>
      </c>
      <c r="H469" s="102">
        <v>17.661568820917612</v>
      </c>
      <c r="I469" s="311"/>
      <c r="J469" s="48">
        <v>3</v>
      </c>
      <c r="K469" s="109" t="s">
        <v>465</v>
      </c>
      <c r="L469" s="149">
        <v>50</v>
      </c>
      <c r="M469" s="118">
        <v>17.035775127768314</v>
      </c>
      <c r="N469" s="267"/>
    </row>
    <row r="470" spans="1:14">
      <c r="A470" s="293"/>
      <c r="B470" s="287"/>
      <c r="C470" s="296"/>
      <c r="D470" s="311"/>
      <c r="E470" s="48">
        <v>4</v>
      </c>
      <c r="F470" s="200" t="s">
        <v>282</v>
      </c>
      <c r="G470" s="144">
        <v>18</v>
      </c>
      <c r="H470" s="128">
        <v>8.880118401578688</v>
      </c>
      <c r="I470" s="311"/>
      <c r="J470" s="48">
        <v>3</v>
      </c>
      <c r="K470" s="110" t="s">
        <v>459</v>
      </c>
      <c r="L470" s="149">
        <v>20.399999999999999</v>
      </c>
      <c r="M470" s="118">
        <v>6.950596252129472</v>
      </c>
      <c r="N470" s="267"/>
    </row>
    <row r="471" spans="1:14">
      <c r="A471" s="294"/>
      <c r="B471" s="288"/>
      <c r="C471" s="297"/>
      <c r="D471" s="312"/>
      <c r="E471" s="49">
        <v>5</v>
      </c>
      <c r="F471" s="200" t="s">
        <v>284</v>
      </c>
      <c r="G471" s="144">
        <v>10.199999999999999</v>
      </c>
      <c r="H471" s="128">
        <v>5.0320670942279229</v>
      </c>
      <c r="I471" s="312"/>
      <c r="J471" s="49">
        <v>5</v>
      </c>
      <c r="K471" s="200"/>
      <c r="L471" s="144"/>
      <c r="M471" s="128"/>
      <c r="N471" s="268"/>
    </row>
    <row r="472" spans="1:14">
      <c r="A472" s="292" t="s">
        <v>193</v>
      </c>
      <c r="B472" s="286" t="s">
        <v>399</v>
      </c>
      <c r="C472" s="295">
        <v>110.99597343591923</v>
      </c>
      <c r="D472" s="310">
        <f t="shared" ref="D472" si="51">SUM(G472:G476)</f>
        <v>43.25</v>
      </c>
      <c r="E472" s="47">
        <v>1</v>
      </c>
      <c r="F472" s="84" t="s">
        <v>283</v>
      </c>
      <c r="G472" s="140">
        <v>33.25</v>
      </c>
      <c r="H472" s="101">
        <v>76.878612716763001</v>
      </c>
      <c r="I472" s="310">
        <f>SUM(L472:L476)</f>
        <v>56</v>
      </c>
      <c r="J472" s="47">
        <v>1</v>
      </c>
      <c r="K472" s="115" t="s">
        <v>464</v>
      </c>
      <c r="L472" s="148">
        <v>38</v>
      </c>
      <c r="M472" s="117">
        <v>67.857142857142861</v>
      </c>
      <c r="N472" s="266"/>
    </row>
    <row r="473" spans="1:14">
      <c r="A473" s="293"/>
      <c r="B473" s="287"/>
      <c r="C473" s="296"/>
      <c r="D473" s="311"/>
      <c r="E473" s="48">
        <v>2</v>
      </c>
      <c r="F473" s="85" t="s">
        <v>285</v>
      </c>
      <c r="G473" s="138">
        <v>10</v>
      </c>
      <c r="H473" s="102">
        <v>23.121387283236995</v>
      </c>
      <c r="I473" s="311"/>
      <c r="J473" s="48">
        <v>2</v>
      </c>
      <c r="K473" s="109" t="s">
        <v>466</v>
      </c>
      <c r="L473" s="149">
        <v>18</v>
      </c>
      <c r="M473" s="118">
        <v>32.142857142857146</v>
      </c>
      <c r="N473" s="267"/>
    </row>
    <row r="474" spans="1:14">
      <c r="A474" s="293"/>
      <c r="B474" s="287"/>
      <c r="C474" s="296"/>
      <c r="D474" s="311"/>
      <c r="E474" s="48">
        <v>3</v>
      </c>
      <c r="F474" s="85"/>
      <c r="G474" s="138"/>
      <c r="H474" s="102"/>
      <c r="I474" s="311"/>
      <c r="J474" s="48">
        <v>3</v>
      </c>
      <c r="K474" s="109"/>
      <c r="L474" s="149"/>
      <c r="M474" s="118"/>
      <c r="N474" s="267"/>
    </row>
    <row r="475" spans="1:14">
      <c r="A475" s="293"/>
      <c r="B475" s="287"/>
      <c r="C475" s="296"/>
      <c r="D475" s="311"/>
      <c r="E475" s="48">
        <v>4</v>
      </c>
      <c r="F475" s="85"/>
      <c r="G475" s="138"/>
      <c r="H475" s="102"/>
      <c r="I475" s="311"/>
      <c r="J475" s="48">
        <v>4</v>
      </c>
      <c r="K475" s="110"/>
      <c r="L475" s="149"/>
      <c r="M475" s="118"/>
      <c r="N475" s="267"/>
    </row>
    <row r="476" spans="1:14">
      <c r="A476" s="294"/>
      <c r="B476" s="288"/>
      <c r="C476" s="297"/>
      <c r="D476" s="312"/>
      <c r="E476" s="49">
        <v>5</v>
      </c>
      <c r="F476" s="85"/>
      <c r="G476" s="138"/>
      <c r="H476" s="102"/>
      <c r="I476" s="312"/>
      <c r="J476" s="49">
        <v>5</v>
      </c>
      <c r="K476" s="116"/>
      <c r="L476" s="150"/>
      <c r="M476" s="119"/>
      <c r="N476" s="268"/>
    </row>
    <row r="477" spans="1:14">
      <c r="A477" s="292">
        <v>841</v>
      </c>
      <c r="B477" s="286" t="s">
        <v>697</v>
      </c>
      <c r="C477" s="295">
        <v>8.9702435158577156</v>
      </c>
      <c r="D477" s="310">
        <f t="shared" ref="D477" si="52">SUM(G477:G481)</f>
        <v>12.8</v>
      </c>
      <c r="E477" s="47">
        <v>1</v>
      </c>
      <c r="F477" s="84" t="s">
        <v>620</v>
      </c>
      <c r="G477" s="140">
        <v>12.8</v>
      </c>
      <c r="H477" s="101">
        <v>100</v>
      </c>
      <c r="I477" s="310">
        <f>SUM(L477:L481)</f>
        <v>25.6</v>
      </c>
      <c r="J477" s="47">
        <v>1</v>
      </c>
      <c r="K477" s="115" t="s">
        <v>460</v>
      </c>
      <c r="L477" s="148">
        <v>12.8</v>
      </c>
      <c r="M477" s="117">
        <v>50</v>
      </c>
      <c r="N477" s="266"/>
    </row>
    <row r="478" spans="1:14">
      <c r="A478" s="293"/>
      <c r="B478" s="287"/>
      <c r="C478" s="296"/>
      <c r="D478" s="311"/>
      <c r="E478" s="48">
        <v>2</v>
      </c>
      <c r="F478" s="85"/>
      <c r="G478" s="138"/>
      <c r="H478" s="102"/>
      <c r="I478" s="311"/>
      <c r="J478" s="48">
        <v>1</v>
      </c>
      <c r="K478" s="109" t="s">
        <v>466</v>
      </c>
      <c r="L478" s="149">
        <v>12.8</v>
      </c>
      <c r="M478" s="118">
        <v>50</v>
      </c>
      <c r="N478" s="267"/>
    </row>
    <row r="479" spans="1:14">
      <c r="A479" s="293"/>
      <c r="B479" s="287"/>
      <c r="C479" s="296"/>
      <c r="D479" s="311"/>
      <c r="E479" s="48">
        <v>3</v>
      </c>
      <c r="F479" s="200"/>
      <c r="G479" s="144"/>
      <c r="H479" s="128"/>
      <c r="I479" s="311"/>
      <c r="J479" s="48">
        <v>3</v>
      </c>
      <c r="K479" s="109"/>
      <c r="L479" s="149"/>
      <c r="M479" s="118"/>
      <c r="N479" s="267"/>
    </row>
    <row r="480" spans="1:14">
      <c r="A480" s="293"/>
      <c r="B480" s="287"/>
      <c r="C480" s="296"/>
      <c r="D480" s="311"/>
      <c r="E480" s="48">
        <v>4</v>
      </c>
      <c r="F480" s="200"/>
      <c r="G480" s="144"/>
      <c r="H480" s="128"/>
      <c r="I480" s="311"/>
      <c r="J480" s="48">
        <v>4</v>
      </c>
      <c r="K480" s="110"/>
      <c r="L480" s="149"/>
      <c r="M480" s="118"/>
      <c r="N480" s="267"/>
    </row>
    <row r="481" spans="1:14">
      <c r="A481" s="294"/>
      <c r="B481" s="288"/>
      <c r="C481" s="297"/>
      <c r="D481" s="312"/>
      <c r="E481" s="49">
        <v>5</v>
      </c>
      <c r="F481" s="200"/>
      <c r="G481" s="144"/>
      <c r="H481" s="128"/>
      <c r="I481" s="312"/>
      <c r="J481" s="49">
        <v>5</v>
      </c>
      <c r="K481" s="116"/>
      <c r="L481" s="150"/>
      <c r="M481" s="119"/>
      <c r="N481" s="268"/>
    </row>
    <row r="482" spans="1:14">
      <c r="A482" s="292" t="s">
        <v>194</v>
      </c>
      <c r="B482" s="286" t="s">
        <v>400</v>
      </c>
      <c r="C482" s="295">
        <v>103.59774626697892</v>
      </c>
      <c r="D482" s="310">
        <f t="shared" ref="D482" si="53">SUM(G482:G486)</f>
        <v>27.133334000000001</v>
      </c>
      <c r="E482" s="47">
        <v>1</v>
      </c>
      <c r="F482" s="84" t="s">
        <v>698</v>
      </c>
      <c r="G482" s="140">
        <v>27.133334000000001</v>
      </c>
      <c r="H482" s="101">
        <v>100</v>
      </c>
      <c r="I482" s="310">
        <f>SUM(L482:L486)</f>
        <v>155.48333700000001</v>
      </c>
      <c r="J482" s="47">
        <v>1</v>
      </c>
      <c r="K482" s="115" t="s">
        <v>458</v>
      </c>
      <c r="L482" s="148">
        <v>54.266668000000003</v>
      </c>
      <c r="M482" s="117">
        <v>34.901918782460918</v>
      </c>
      <c r="N482" s="266"/>
    </row>
    <row r="483" spans="1:14">
      <c r="A483" s="293"/>
      <c r="B483" s="287"/>
      <c r="C483" s="296"/>
      <c r="D483" s="311"/>
      <c r="E483" s="48">
        <v>2</v>
      </c>
      <c r="F483" s="85"/>
      <c r="G483" s="138"/>
      <c r="H483" s="102"/>
      <c r="I483" s="311"/>
      <c r="J483" s="48">
        <v>2</v>
      </c>
      <c r="K483" s="109" t="s">
        <v>462</v>
      </c>
      <c r="L483" s="149">
        <v>54.266668000000003</v>
      </c>
      <c r="M483" s="118">
        <v>34.901918782460918</v>
      </c>
      <c r="N483" s="267"/>
    </row>
    <row r="484" spans="1:14">
      <c r="A484" s="293"/>
      <c r="B484" s="287"/>
      <c r="C484" s="296"/>
      <c r="D484" s="311"/>
      <c r="E484" s="48">
        <v>3</v>
      </c>
      <c r="F484" s="200"/>
      <c r="G484" s="144"/>
      <c r="H484" s="128"/>
      <c r="I484" s="311"/>
      <c r="J484" s="48">
        <v>3</v>
      </c>
      <c r="K484" s="109" t="s">
        <v>464</v>
      </c>
      <c r="L484" s="149">
        <v>19.816667000000002</v>
      </c>
      <c r="M484" s="118">
        <v>12.745203043847717</v>
      </c>
      <c r="N484" s="267"/>
    </row>
    <row r="485" spans="1:14">
      <c r="A485" s="293"/>
      <c r="B485" s="287"/>
      <c r="C485" s="296"/>
      <c r="D485" s="311"/>
      <c r="E485" s="48">
        <v>4</v>
      </c>
      <c r="F485" s="200"/>
      <c r="G485" s="144"/>
      <c r="H485" s="128"/>
      <c r="I485" s="311"/>
      <c r="J485" s="48">
        <v>4</v>
      </c>
      <c r="K485" s="110" t="s">
        <v>465</v>
      </c>
      <c r="L485" s="149">
        <v>13.566667000000001</v>
      </c>
      <c r="M485" s="118">
        <v>8.7254796956152294</v>
      </c>
      <c r="N485" s="267"/>
    </row>
    <row r="486" spans="1:14">
      <c r="A486" s="294"/>
      <c r="B486" s="288"/>
      <c r="C486" s="297"/>
      <c r="D486" s="312"/>
      <c r="E486" s="49">
        <v>5</v>
      </c>
      <c r="F486" s="200"/>
      <c r="G486" s="144"/>
      <c r="H486" s="128"/>
      <c r="I486" s="312"/>
      <c r="J486" s="49">
        <v>4</v>
      </c>
      <c r="K486" s="116" t="s">
        <v>466</v>
      </c>
      <c r="L486" s="150">
        <v>13.566667000000001</v>
      </c>
      <c r="M486" s="119">
        <v>8.7254796956152294</v>
      </c>
      <c r="N486" s="268"/>
    </row>
    <row r="487" spans="1:14">
      <c r="A487" s="292" t="s">
        <v>195</v>
      </c>
      <c r="B487" s="286" t="s">
        <v>401</v>
      </c>
      <c r="C487" s="295">
        <v>6.5827079983604753</v>
      </c>
      <c r="D487" s="310">
        <f t="shared" ref="D487" si="54">SUM(G487:G491)</f>
        <v>0</v>
      </c>
      <c r="E487" s="47">
        <v>1</v>
      </c>
      <c r="F487" s="84"/>
      <c r="G487" s="140"/>
      <c r="H487" s="101"/>
      <c r="I487" s="310">
        <f>SUM(L487:L491)</f>
        <v>0</v>
      </c>
      <c r="J487" s="47">
        <v>1</v>
      </c>
      <c r="K487" s="201"/>
      <c r="L487" s="147"/>
      <c r="M487" s="129"/>
      <c r="N487" s="266"/>
    </row>
    <row r="488" spans="1:14">
      <c r="A488" s="293"/>
      <c r="B488" s="287"/>
      <c r="C488" s="296"/>
      <c r="D488" s="311"/>
      <c r="E488" s="48">
        <v>2</v>
      </c>
      <c r="F488" s="200"/>
      <c r="G488" s="144"/>
      <c r="H488" s="128"/>
      <c r="I488" s="311"/>
      <c r="J488" s="48">
        <v>2</v>
      </c>
      <c r="K488" s="200"/>
      <c r="L488" s="144"/>
      <c r="M488" s="128"/>
      <c r="N488" s="267"/>
    </row>
    <row r="489" spans="1:14">
      <c r="A489" s="293"/>
      <c r="B489" s="287"/>
      <c r="C489" s="296"/>
      <c r="D489" s="311"/>
      <c r="E489" s="48">
        <v>3</v>
      </c>
      <c r="F489" s="200"/>
      <c r="G489" s="144"/>
      <c r="H489" s="128"/>
      <c r="I489" s="311"/>
      <c r="J489" s="48">
        <v>3</v>
      </c>
      <c r="K489" s="200"/>
      <c r="L489" s="144"/>
      <c r="M489" s="128"/>
      <c r="N489" s="267"/>
    </row>
    <row r="490" spans="1:14">
      <c r="A490" s="293"/>
      <c r="B490" s="287"/>
      <c r="C490" s="296"/>
      <c r="D490" s="311"/>
      <c r="E490" s="48">
        <v>4</v>
      </c>
      <c r="F490" s="200"/>
      <c r="G490" s="144"/>
      <c r="H490" s="128"/>
      <c r="I490" s="311"/>
      <c r="J490" s="48">
        <v>4</v>
      </c>
      <c r="K490" s="200"/>
      <c r="L490" s="144"/>
      <c r="M490" s="128"/>
      <c r="N490" s="267"/>
    </row>
    <row r="491" spans="1:14">
      <c r="A491" s="294"/>
      <c r="B491" s="288"/>
      <c r="C491" s="297"/>
      <c r="D491" s="312"/>
      <c r="E491" s="49">
        <v>5</v>
      </c>
      <c r="F491" s="200"/>
      <c r="G491" s="144"/>
      <c r="H491" s="128"/>
      <c r="I491" s="312"/>
      <c r="J491" s="49">
        <v>5</v>
      </c>
      <c r="K491" s="200"/>
      <c r="L491" s="144"/>
      <c r="M491" s="128"/>
      <c r="N491" s="268"/>
    </row>
    <row r="492" spans="1:14">
      <c r="A492" s="292" t="s">
        <v>196</v>
      </c>
      <c r="B492" s="286" t="s">
        <v>402</v>
      </c>
      <c r="C492" s="295">
        <v>579.85011549506964</v>
      </c>
      <c r="D492" s="310">
        <f t="shared" ref="D492:D557" si="55">SUM(G492:G496)</f>
        <v>259.51389</v>
      </c>
      <c r="E492" s="47">
        <v>1</v>
      </c>
      <c r="F492" s="84" t="s">
        <v>286</v>
      </c>
      <c r="G492" s="140">
        <v>259.51389</v>
      </c>
      <c r="H492" s="101">
        <v>100</v>
      </c>
      <c r="I492" s="310">
        <f>SUM(L492:L496)</f>
        <v>368.25</v>
      </c>
      <c r="J492" s="47">
        <v>1</v>
      </c>
      <c r="K492" s="115" t="s">
        <v>464</v>
      </c>
      <c r="L492" s="148">
        <v>218.25</v>
      </c>
      <c r="M492" s="117">
        <v>59.26680244399185</v>
      </c>
      <c r="N492" s="266" t="s">
        <v>470</v>
      </c>
    </row>
    <row r="493" spans="1:14">
      <c r="A493" s="293"/>
      <c r="B493" s="287"/>
      <c r="C493" s="296"/>
      <c r="D493" s="311"/>
      <c r="E493" s="48">
        <v>2</v>
      </c>
      <c r="F493" s="85"/>
      <c r="G493" s="138"/>
      <c r="H493" s="102"/>
      <c r="I493" s="311"/>
      <c r="J493" s="48">
        <v>2</v>
      </c>
      <c r="K493" s="109" t="s">
        <v>465</v>
      </c>
      <c r="L493" s="149">
        <v>150</v>
      </c>
      <c r="M493" s="118">
        <v>40.73319755600815</v>
      </c>
      <c r="N493" s="267"/>
    </row>
    <row r="494" spans="1:14">
      <c r="A494" s="293"/>
      <c r="B494" s="287"/>
      <c r="C494" s="296"/>
      <c r="D494" s="311"/>
      <c r="E494" s="48">
        <v>3</v>
      </c>
      <c r="F494" s="85"/>
      <c r="G494" s="138"/>
      <c r="H494" s="102"/>
      <c r="I494" s="311"/>
      <c r="J494" s="48">
        <v>3</v>
      </c>
      <c r="K494" s="109"/>
      <c r="L494" s="149"/>
      <c r="M494" s="118"/>
      <c r="N494" s="267"/>
    </row>
    <row r="495" spans="1:14">
      <c r="A495" s="293"/>
      <c r="B495" s="287"/>
      <c r="C495" s="296"/>
      <c r="D495" s="311"/>
      <c r="E495" s="48">
        <v>4</v>
      </c>
      <c r="F495" s="85"/>
      <c r="G495" s="138"/>
      <c r="H495" s="102"/>
      <c r="I495" s="311"/>
      <c r="J495" s="48">
        <v>4</v>
      </c>
      <c r="K495" s="110"/>
      <c r="L495" s="149"/>
      <c r="M495" s="118"/>
      <c r="N495" s="267"/>
    </row>
    <row r="496" spans="1:14">
      <c r="A496" s="294"/>
      <c r="B496" s="288"/>
      <c r="C496" s="297"/>
      <c r="D496" s="312"/>
      <c r="E496" s="49">
        <v>5</v>
      </c>
      <c r="F496" s="200"/>
      <c r="G496" s="144"/>
      <c r="H496" s="128"/>
      <c r="I496" s="312"/>
      <c r="J496" s="49">
        <v>5</v>
      </c>
      <c r="K496" s="116"/>
      <c r="L496" s="150"/>
      <c r="M496" s="119"/>
      <c r="N496" s="268"/>
    </row>
    <row r="497" spans="1:14">
      <c r="A497" s="292" t="s">
        <v>197</v>
      </c>
      <c r="B497" s="286" t="s">
        <v>403</v>
      </c>
      <c r="C497" s="295">
        <v>110.19857983842697</v>
      </c>
      <c r="D497" s="310">
        <f t="shared" si="55"/>
        <v>144.1</v>
      </c>
      <c r="E497" s="47">
        <v>1</v>
      </c>
      <c r="F497" s="84" t="s">
        <v>310</v>
      </c>
      <c r="G497" s="140">
        <v>142.5</v>
      </c>
      <c r="H497" s="101">
        <v>98.889659958362259</v>
      </c>
      <c r="I497" s="310">
        <f>SUM(L497:L501)</f>
        <v>3.2</v>
      </c>
      <c r="J497" s="47">
        <v>1</v>
      </c>
      <c r="K497" s="115" t="s">
        <v>459</v>
      </c>
      <c r="L497" s="148">
        <v>1.6</v>
      </c>
      <c r="M497" s="117">
        <v>50</v>
      </c>
      <c r="N497" s="266"/>
    </row>
    <row r="498" spans="1:14">
      <c r="A498" s="293"/>
      <c r="B498" s="287"/>
      <c r="C498" s="296"/>
      <c r="D498" s="311"/>
      <c r="E498" s="48">
        <v>2</v>
      </c>
      <c r="F498" s="85" t="s">
        <v>627</v>
      </c>
      <c r="G498" s="138">
        <v>1.6</v>
      </c>
      <c r="H498" s="102">
        <v>1.1103400416377518</v>
      </c>
      <c r="I498" s="311"/>
      <c r="J498" s="48">
        <v>1</v>
      </c>
      <c r="K498" s="109" t="s">
        <v>464</v>
      </c>
      <c r="L498" s="149">
        <v>1.6</v>
      </c>
      <c r="M498" s="118">
        <v>50</v>
      </c>
      <c r="N498" s="267"/>
    </row>
    <row r="499" spans="1:14">
      <c r="A499" s="293"/>
      <c r="B499" s="287"/>
      <c r="C499" s="296"/>
      <c r="D499" s="311"/>
      <c r="E499" s="48">
        <v>3</v>
      </c>
      <c r="F499" s="200"/>
      <c r="G499" s="144"/>
      <c r="H499" s="128"/>
      <c r="I499" s="311"/>
      <c r="J499" s="48">
        <v>3</v>
      </c>
      <c r="K499" s="109"/>
      <c r="L499" s="149"/>
      <c r="M499" s="118"/>
      <c r="N499" s="267"/>
    </row>
    <row r="500" spans="1:14">
      <c r="A500" s="293"/>
      <c r="B500" s="287"/>
      <c r="C500" s="296"/>
      <c r="D500" s="311"/>
      <c r="E500" s="48">
        <v>4</v>
      </c>
      <c r="F500" s="200"/>
      <c r="G500" s="144"/>
      <c r="H500" s="128"/>
      <c r="I500" s="311"/>
      <c r="J500" s="48">
        <v>4</v>
      </c>
      <c r="K500" s="200"/>
      <c r="L500" s="144"/>
      <c r="M500" s="128"/>
      <c r="N500" s="267"/>
    </row>
    <row r="501" spans="1:14">
      <c r="A501" s="294"/>
      <c r="B501" s="288"/>
      <c r="C501" s="297"/>
      <c r="D501" s="312"/>
      <c r="E501" s="49">
        <v>5</v>
      </c>
      <c r="F501" s="200"/>
      <c r="G501" s="144"/>
      <c r="H501" s="128"/>
      <c r="I501" s="312"/>
      <c r="J501" s="49">
        <v>5</v>
      </c>
      <c r="K501" s="200"/>
      <c r="L501" s="144"/>
      <c r="M501" s="128"/>
      <c r="N501" s="268"/>
    </row>
    <row r="502" spans="1:14">
      <c r="A502" s="292" t="s">
        <v>198</v>
      </c>
      <c r="B502" s="286" t="s">
        <v>199</v>
      </c>
      <c r="C502" s="295">
        <v>76.605919726162341</v>
      </c>
      <c r="D502" s="310">
        <f t="shared" si="55"/>
        <v>0</v>
      </c>
      <c r="E502" s="47">
        <v>1</v>
      </c>
      <c r="F502" s="84"/>
      <c r="G502" s="140"/>
      <c r="H502" s="101"/>
      <c r="I502" s="310">
        <f>SUM(L502:L506)</f>
        <v>42.75</v>
      </c>
      <c r="J502" s="47">
        <v>1</v>
      </c>
      <c r="K502" s="115" t="s">
        <v>464</v>
      </c>
      <c r="L502" s="148">
        <v>42.75</v>
      </c>
      <c r="M502" s="117">
        <v>100</v>
      </c>
      <c r="N502" s="266"/>
    </row>
    <row r="503" spans="1:14">
      <c r="A503" s="293"/>
      <c r="B503" s="287"/>
      <c r="C503" s="296"/>
      <c r="D503" s="311"/>
      <c r="E503" s="48">
        <v>2</v>
      </c>
      <c r="F503" s="85"/>
      <c r="G503" s="138"/>
      <c r="H503" s="102"/>
      <c r="I503" s="311"/>
      <c r="J503" s="48">
        <v>2</v>
      </c>
      <c r="K503" s="109"/>
      <c r="L503" s="149"/>
      <c r="M503" s="118"/>
      <c r="N503" s="267"/>
    </row>
    <row r="504" spans="1:14">
      <c r="A504" s="293"/>
      <c r="B504" s="287"/>
      <c r="C504" s="296"/>
      <c r="D504" s="311"/>
      <c r="E504" s="48">
        <v>3</v>
      </c>
      <c r="F504" s="200"/>
      <c r="G504" s="144"/>
      <c r="H504" s="128"/>
      <c r="I504" s="311"/>
      <c r="J504" s="48">
        <v>3</v>
      </c>
      <c r="K504" s="200"/>
      <c r="L504" s="144"/>
      <c r="M504" s="128"/>
      <c r="N504" s="267"/>
    </row>
    <row r="505" spans="1:14">
      <c r="A505" s="293"/>
      <c r="B505" s="287"/>
      <c r="C505" s="296"/>
      <c r="D505" s="311"/>
      <c r="E505" s="48">
        <v>4</v>
      </c>
      <c r="F505" s="200"/>
      <c r="G505" s="144"/>
      <c r="H505" s="128"/>
      <c r="I505" s="311"/>
      <c r="J505" s="48">
        <v>4</v>
      </c>
      <c r="K505" s="200"/>
      <c r="L505" s="144"/>
      <c r="M505" s="128"/>
      <c r="N505" s="267"/>
    </row>
    <row r="506" spans="1:14">
      <c r="A506" s="294"/>
      <c r="B506" s="288"/>
      <c r="C506" s="297"/>
      <c r="D506" s="312"/>
      <c r="E506" s="49">
        <v>5</v>
      </c>
      <c r="F506" s="200"/>
      <c r="G506" s="144"/>
      <c r="H506" s="128"/>
      <c r="I506" s="312"/>
      <c r="J506" s="49">
        <v>5</v>
      </c>
      <c r="K506" s="200"/>
      <c r="L506" s="144"/>
      <c r="M506" s="128"/>
      <c r="N506" s="268"/>
    </row>
    <row r="507" spans="1:14">
      <c r="A507" s="292" t="s">
        <v>200</v>
      </c>
      <c r="B507" s="286" t="s">
        <v>404</v>
      </c>
      <c r="C507" s="295">
        <v>18.794828269740087</v>
      </c>
      <c r="D507" s="310">
        <f t="shared" si="55"/>
        <v>0</v>
      </c>
      <c r="E507" s="47">
        <v>1</v>
      </c>
      <c r="F507" s="84"/>
      <c r="G507" s="140"/>
      <c r="H507" s="101"/>
      <c r="I507" s="310">
        <f>SUM(L507:L511)</f>
        <v>0</v>
      </c>
      <c r="J507" s="47">
        <v>1</v>
      </c>
      <c r="K507" s="115"/>
      <c r="L507" s="148"/>
      <c r="M507" s="117"/>
      <c r="N507" s="266"/>
    </row>
    <row r="508" spans="1:14">
      <c r="A508" s="293"/>
      <c r="B508" s="287"/>
      <c r="C508" s="296"/>
      <c r="D508" s="311"/>
      <c r="E508" s="48">
        <v>2</v>
      </c>
      <c r="F508" s="85"/>
      <c r="G508" s="138"/>
      <c r="H508" s="102"/>
      <c r="I508" s="311"/>
      <c r="J508" s="48">
        <v>2</v>
      </c>
      <c r="K508" s="109"/>
      <c r="L508" s="149"/>
      <c r="M508" s="118"/>
      <c r="N508" s="267"/>
    </row>
    <row r="509" spans="1:14">
      <c r="A509" s="293"/>
      <c r="B509" s="287"/>
      <c r="C509" s="296"/>
      <c r="D509" s="311"/>
      <c r="E509" s="48">
        <v>3</v>
      </c>
      <c r="F509" s="200"/>
      <c r="G509" s="144"/>
      <c r="H509" s="128"/>
      <c r="I509" s="311"/>
      <c r="J509" s="48">
        <v>3</v>
      </c>
      <c r="K509" s="109"/>
      <c r="L509" s="149"/>
      <c r="M509" s="118"/>
      <c r="N509" s="267"/>
    </row>
    <row r="510" spans="1:14">
      <c r="A510" s="293"/>
      <c r="B510" s="287"/>
      <c r="C510" s="296"/>
      <c r="D510" s="311"/>
      <c r="E510" s="48">
        <v>4</v>
      </c>
      <c r="F510" s="200"/>
      <c r="G510" s="144"/>
      <c r="H510" s="128"/>
      <c r="I510" s="311"/>
      <c r="J510" s="48">
        <v>4</v>
      </c>
      <c r="K510" s="110"/>
      <c r="L510" s="149"/>
      <c r="M510" s="118"/>
      <c r="N510" s="267"/>
    </row>
    <row r="511" spans="1:14">
      <c r="A511" s="294"/>
      <c r="B511" s="288"/>
      <c r="C511" s="297"/>
      <c r="D511" s="312"/>
      <c r="E511" s="49">
        <v>5</v>
      </c>
      <c r="F511" s="200"/>
      <c r="G511" s="144"/>
      <c r="H511" s="128"/>
      <c r="I511" s="312"/>
      <c r="J511" s="49">
        <v>5</v>
      </c>
      <c r="K511" s="200"/>
      <c r="L511" s="144"/>
      <c r="M511" s="128"/>
      <c r="N511" s="268"/>
    </row>
    <row r="512" spans="1:14">
      <c r="A512" s="292">
        <v>863</v>
      </c>
      <c r="B512" s="286" t="s">
        <v>630</v>
      </c>
      <c r="C512" s="295">
        <v>24.39149836278153</v>
      </c>
      <c r="D512" s="310">
        <f t="shared" ref="D512" si="56">SUM(G512:G516)</f>
        <v>0</v>
      </c>
      <c r="E512" s="47">
        <v>1</v>
      </c>
      <c r="F512" s="84"/>
      <c r="G512" s="140"/>
      <c r="H512" s="101"/>
      <c r="I512" s="310">
        <f>SUM(L512:L516)</f>
        <v>7.6666664999999998</v>
      </c>
      <c r="J512" s="47">
        <v>1</v>
      </c>
      <c r="K512" s="115" t="s">
        <v>465</v>
      </c>
      <c r="L512" s="148">
        <v>7.6666664999999998</v>
      </c>
      <c r="M512" s="117">
        <v>100</v>
      </c>
      <c r="N512" s="266"/>
    </row>
    <row r="513" spans="1:14">
      <c r="A513" s="293"/>
      <c r="B513" s="287"/>
      <c r="C513" s="296"/>
      <c r="D513" s="311"/>
      <c r="E513" s="48">
        <v>2</v>
      </c>
      <c r="F513" s="85"/>
      <c r="G513" s="138"/>
      <c r="H513" s="102"/>
      <c r="I513" s="311"/>
      <c r="J513" s="48">
        <v>2</v>
      </c>
      <c r="K513" s="109"/>
      <c r="L513" s="149"/>
      <c r="M513" s="118"/>
      <c r="N513" s="267"/>
    </row>
    <row r="514" spans="1:14">
      <c r="A514" s="293"/>
      <c r="B514" s="287"/>
      <c r="C514" s="296"/>
      <c r="D514" s="311"/>
      <c r="E514" s="48">
        <v>3</v>
      </c>
      <c r="F514" s="200"/>
      <c r="G514" s="144"/>
      <c r="H514" s="128"/>
      <c r="I514" s="311"/>
      <c r="J514" s="48">
        <v>3</v>
      </c>
      <c r="K514" s="109"/>
      <c r="L514" s="149"/>
      <c r="M514" s="118"/>
      <c r="N514" s="267"/>
    </row>
    <row r="515" spans="1:14">
      <c r="A515" s="293"/>
      <c r="B515" s="287"/>
      <c r="C515" s="296"/>
      <c r="D515" s="311"/>
      <c r="E515" s="48">
        <v>4</v>
      </c>
      <c r="F515" s="200"/>
      <c r="G515" s="144"/>
      <c r="H515" s="128"/>
      <c r="I515" s="311"/>
      <c r="J515" s="48">
        <v>4</v>
      </c>
      <c r="K515" s="110"/>
      <c r="L515" s="149"/>
      <c r="M515" s="118"/>
      <c r="N515" s="267"/>
    </row>
    <row r="516" spans="1:14">
      <c r="A516" s="294"/>
      <c r="B516" s="288"/>
      <c r="C516" s="297"/>
      <c r="D516" s="312"/>
      <c r="E516" s="49">
        <v>5</v>
      </c>
      <c r="F516" s="200"/>
      <c r="G516" s="144"/>
      <c r="H516" s="128"/>
      <c r="I516" s="312"/>
      <c r="J516" s="49">
        <v>5</v>
      </c>
      <c r="K516" s="200"/>
      <c r="L516" s="144"/>
      <c r="M516" s="128"/>
      <c r="N516" s="268"/>
    </row>
    <row r="517" spans="1:14">
      <c r="A517" s="292" t="s">
        <v>201</v>
      </c>
      <c r="B517" s="286" t="s">
        <v>405</v>
      </c>
      <c r="C517" s="295">
        <v>75.700431418946891</v>
      </c>
      <c r="D517" s="310">
        <f t="shared" si="55"/>
        <v>0</v>
      </c>
      <c r="E517" s="47">
        <v>1</v>
      </c>
      <c r="F517" s="84"/>
      <c r="G517" s="140"/>
      <c r="H517" s="101"/>
      <c r="I517" s="310">
        <f>SUM(L517:L521)</f>
        <v>0</v>
      </c>
      <c r="J517" s="47">
        <v>1</v>
      </c>
      <c r="K517" s="115"/>
      <c r="L517" s="148"/>
      <c r="M517" s="117"/>
      <c r="N517" s="266"/>
    </row>
    <row r="518" spans="1:14">
      <c r="A518" s="293"/>
      <c r="B518" s="287"/>
      <c r="C518" s="296"/>
      <c r="D518" s="311"/>
      <c r="E518" s="48">
        <v>2</v>
      </c>
      <c r="F518" s="200"/>
      <c r="G518" s="144"/>
      <c r="H518" s="128"/>
      <c r="I518" s="311"/>
      <c r="J518" s="48">
        <v>2</v>
      </c>
      <c r="K518" s="109"/>
      <c r="L518" s="149"/>
      <c r="M518" s="118"/>
      <c r="N518" s="267"/>
    </row>
    <row r="519" spans="1:14">
      <c r="A519" s="293"/>
      <c r="B519" s="287"/>
      <c r="C519" s="296"/>
      <c r="D519" s="311"/>
      <c r="E519" s="48">
        <v>3</v>
      </c>
      <c r="F519" s="200"/>
      <c r="G519" s="144"/>
      <c r="H519" s="128"/>
      <c r="I519" s="311"/>
      <c r="J519" s="48">
        <v>3</v>
      </c>
      <c r="K519" s="109"/>
      <c r="L519" s="149"/>
      <c r="M519" s="118"/>
      <c r="N519" s="267"/>
    </row>
    <row r="520" spans="1:14">
      <c r="A520" s="293"/>
      <c r="B520" s="287"/>
      <c r="C520" s="296"/>
      <c r="D520" s="311"/>
      <c r="E520" s="48">
        <v>4</v>
      </c>
      <c r="F520" s="200"/>
      <c r="G520" s="144"/>
      <c r="H520" s="128"/>
      <c r="I520" s="311"/>
      <c r="J520" s="48">
        <v>4</v>
      </c>
      <c r="K520" s="110"/>
      <c r="L520" s="149"/>
      <c r="M520" s="118"/>
      <c r="N520" s="267"/>
    </row>
    <row r="521" spans="1:14">
      <c r="A521" s="294"/>
      <c r="B521" s="288"/>
      <c r="C521" s="297"/>
      <c r="D521" s="312"/>
      <c r="E521" s="49">
        <v>5</v>
      </c>
      <c r="F521" s="200"/>
      <c r="G521" s="144"/>
      <c r="H521" s="128"/>
      <c r="I521" s="312"/>
      <c r="J521" s="49">
        <v>5</v>
      </c>
      <c r="K521" s="200"/>
      <c r="L521" s="144"/>
      <c r="M521" s="128"/>
      <c r="N521" s="267"/>
    </row>
    <row r="522" spans="1:14">
      <c r="A522" s="292" t="s">
        <v>202</v>
      </c>
      <c r="B522" s="286" t="s">
        <v>406</v>
      </c>
      <c r="C522" s="295">
        <v>46.51760043413578</v>
      </c>
      <c r="D522" s="310">
        <f t="shared" si="55"/>
        <v>0</v>
      </c>
      <c r="E522" s="47">
        <v>1</v>
      </c>
      <c r="F522" s="84"/>
      <c r="G522" s="140"/>
      <c r="H522" s="101"/>
      <c r="I522" s="310">
        <f>SUM(L522:L526)</f>
        <v>0</v>
      </c>
      <c r="J522" s="47">
        <v>1</v>
      </c>
      <c r="K522" s="115"/>
      <c r="L522" s="148"/>
      <c r="M522" s="117"/>
      <c r="N522" s="266"/>
    </row>
    <row r="523" spans="1:14">
      <c r="A523" s="293"/>
      <c r="B523" s="287"/>
      <c r="C523" s="296"/>
      <c r="D523" s="311"/>
      <c r="E523" s="48">
        <v>2</v>
      </c>
      <c r="F523" s="200"/>
      <c r="G523" s="144"/>
      <c r="H523" s="128"/>
      <c r="I523" s="311"/>
      <c r="J523" s="48">
        <v>2</v>
      </c>
      <c r="K523" s="109"/>
      <c r="L523" s="149"/>
      <c r="M523" s="118"/>
      <c r="N523" s="267"/>
    </row>
    <row r="524" spans="1:14">
      <c r="A524" s="293"/>
      <c r="B524" s="287"/>
      <c r="C524" s="296"/>
      <c r="D524" s="311"/>
      <c r="E524" s="48">
        <v>3</v>
      </c>
      <c r="F524" s="200"/>
      <c r="G524" s="144"/>
      <c r="H524" s="128"/>
      <c r="I524" s="311"/>
      <c r="J524" s="48">
        <v>3</v>
      </c>
      <c r="K524" s="200"/>
      <c r="L524" s="144"/>
      <c r="M524" s="128"/>
      <c r="N524" s="267"/>
    </row>
    <row r="525" spans="1:14">
      <c r="A525" s="293"/>
      <c r="B525" s="287"/>
      <c r="C525" s="296"/>
      <c r="D525" s="311"/>
      <c r="E525" s="48">
        <v>4</v>
      </c>
      <c r="F525" s="200"/>
      <c r="G525" s="144"/>
      <c r="H525" s="128"/>
      <c r="I525" s="311"/>
      <c r="J525" s="48">
        <v>4</v>
      </c>
      <c r="K525" s="200"/>
      <c r="L525" s="144"/>
      <c r="M525" s="128"/>
      <c r="N525" s="267"/>
    </row>
    <row r="526" spans="1:14">
      <c r="A526" s="294"/>
      <c r="B526" s="288"/>
      <c r="C526" s="297"/>
      <c r="D526" s="312"/>
      <c r="E526" s="49">
        <v>5</v>
      </c>
      <c r="F526" s="200"/>
      <c r="G526" s="144"/>
      <c r="H526" s="128"/>
      <c r="I526" s="312"/>
      <c r="J526" s="49">
        <v>5</v>
      </c>
      <c r="K526" s="200"/>
      <c r="L526" s="144"/>
      <c r="M526" s="128"/>
      <c r="N526" s="268"/>
    </row>
    <row r="527" spans="1:14">
      <c r="A527" s="292" t="s">
        <v>203</v>
      </c>
      <c r="B527" s="286" t="s">
        <v>407</v>
      </c>
      <c r="C527" s="295">
        <v>16.747936312619743</v>
      </c>
      <c r="D527" s="310">
        <f t="shared" si="55"/>
        <v>0</v>
      </c>
      <c r="E527" s="47">
        <v>1</v>
      </c>
      <c r="F527" s="201"/>
      <c r="G527" s="147"/>
      <c r="H527" s="129"/>
      <c r="I527" s="310">
        <f>SUM(L527:L531)</f>
        <v>0</v>
      </c>
      <c r="J527" s="47">
        <v>1</v>
      </c>
      <c r="K527" s="115"/>
      <c r="L527" s="148"/>
      <c r="M527" s="117"/>
      <c r="N527" s="266"/>
    </row>
    <row r="528" spans="1:14">
      <c r="A528" s="293"/>
      <c r="B528" s="287"/>
      <c r="C528" s="296"/>
      <c r="D528" s="311"/>
      <c r="E528" s="48">
        <v>2</v>
      </c>
      <c r="F528" s="200"/>
      <c r="G528" s="144"/>
      <c r="H528" s="128"/>
      <c r="I528" s="311"/>
      <c r="J528" s="48">
        <v>2</v>
      </c>
      <c r="K528" s="109"/>
      <c r="L528" s="149"/>
      <c r="M528" s="118"/>
      <c r="N528" s="267"/>
    </row>
    <row r="529" spans="1:14">
      <c r="A529" s="293"/>
      <c r="B529" s="287"/>
      <c r="C529" s="296"/>
      <c r="D529" s="311"/>
      <c r="E529" s="48">
        <v>3</v>
      </c>
      <c r="F529" s="200"/>
      <c r="G529" s="144"/>
      <c r="H529" s="128"/>
      <c r="I529" s="311"/>
      <c r="J529" s="48">
        <v>3</v>
      </c>
      <c r="K529" s="109"/>
      <c r="L529" s="149"/>
      <c r="M529" s="118"/>
      <c r="N529" s="267"/>
    </row>
    <row r="530" spans="1:14">
      <c r="A530" s="293"/>
      <c r="B530" s="287"/>
      <c r="C530" s="296"/>
      <c r="D530" s="311"/>
      <c r="E530" s="48">
        <v>4</v>
      </c>
      <c r="F530" s="200"/>
      <c r="G530" s="144"/>
      <c r="H530" s="128"/>
      <c r="I530" s="311"/>
      <c r="J530" s="48">
        <v>4</v>
      </c>
      <c r="K530" s="110"/>
      <c r="L530" s="149"/>
      <c r="M530" s="118"/>
      <c r="N530" s="267"/>
    </row>
    <row r="531" spans="1:14">
      <c r="A531" s="294"/>
      <c r="B531" s="288"/>
      <c r="C531" s="297"/>
      <c r="D531" s="312"/>
      <c r="E531" s="49">
        <v>5</v>
      </c>
      <c r="F531" s="200"/>
      <c r="G531" s="144"/>
      <c r="H531" s="128"/>
      <c r="I531" s="312"/>
      <c r="J531" s="49">
        <v>5</v>
      </c>
      <c r="K531" s="200"/>
      <c r="L531" s="144"/>
      <c r="M531" s="128"/>
      <c r="N531" s="268"/>
    </row>
    <row r="532" spans="1:14">
      <c r="A532" s="292" t="s">
        <v>204</v>
      </c>
      <c r="B532" s="286" t="s">
        <v>408</v>
      </c>
      <c r="C532" s="295">
        <v>108.78069207977548</v>
      </c>
      <c r="D532" s="310">
        <f t="shared" si="55"/>
        <v>0</v>
      </c>
      <c r="E532" s="47">
        <v>1</v>
      </c>
      <c r="F532" s="84"/>
      <c r="G532" s="140"/>
      <c r="H532" s="101"/>
      <c r="I532" s="310">
        <f>SUM(L532:L536)</f>
        <v>0</v>
      </c>
      <c r="J532" s="47">
        <v>1</v>
      </c>
      <c r="K532" s="115"/>
      <c r="L532" s="148"/>
      <c r="M532" s="117"/>
      <c r="N532" s="266"/>
    </row>
    <row r="533" spans="1:14">
      <c r="A533" s="293"/>
      <c r="B533" s="287"/>
      <c r="C533" s="296"/>
      <c r="D533" s="311"/>
      <c r="E533" s="48">
        <v>2</v>
      </c>
      <c r="F533" s="85"/>
      <c r="G533" s="138"/>
      <c r="H533" s="102"/>
      <c r="I533" s="311"/>
      <c r="J533" s="48">
        <v>2</v>
      </c>
      <c r="K533" s="109"/>
      <c r="L533" s="149"/>
      <c r="M533" s="118"/>
      <c r="N533" s="267"/>
    </row>
    <row r="534" spans="1:14">
      <c r="A534" s="293"/>
      <c r="B534" s="287"/>
      <c r="C534" s="296"/>
      <c r="D534" s="311"/>
      <c r="E534" s="48">
        <v>3</v>
      </c>
      <c r="F534" s="85"/>
      <c r="G534" s="138"/>
      <c r="H534" s="102"/>
      <c r="I534" s="311"/>
      <c r="J534" s="48">
        <v>3</v>
      </c>
      <c r="K534" s="109"/>
      <c r="L534" s="149"/>
      <c r="M534" s="118"/>
      <c r="N534" s="267"/>
    </row>
    <row r="535" spans="1:14">
      <c r="A535" s="293"/>
      <c r="B535" s="287"/>
      <c r="C535" s="296"/>
      <c r="D535" s="311"/>
      <c r="E535" s="48">
        <v>4</v>
      </c>
      <c r="F535" s="200"/>
      <c r="G535" s="144"/>
      <c r="H535" s="128"/>
      <c r="I535" s="311"/>
      <c r="J535" s="48">
        <v>4</v>
      </c>
      <c r="K535" s="110"/>
      <c r="L535" s="149"/>
      <c r="M535" s="118"/>
      <c r="N535" s="267"/>
    </row>
    <row r="536" spans="1:14">
      <c r="A536" s="294"/>
      <c r="B536" s="288"/>
      <c r="C536" s="297"/>
      <c r="D536" s="312"/>
      <c r="E536" s="49">
        <v>5</v>
      </c>
      <c r="F536" s="200"/>
      <c r="G536" s="144"/>
      <c r="H536" s="128"/>
      <c r="I536" s="312"/>
      <c r="J536" s="49">
        <v>5</v>
      </c>
      <c r="K536" s="116"/>
      <c r="L536" s="150"/>
      <c r="M536" s="119"/>
      <c r="N536" s="268"/>
    </row>
    <row r="537" spans="1:14">
      <c r="A537" s="292" t="s">
        <v>205</v>
      </c>
      <c r="B537" s="286" t="s">
        <v>409</v>
      </c>
      <c r="C537" s="295">
        <v>49.567903732958023</v>
      </c>
      <c r="D537" s="310">
        <f t="shared" si="55"/>
        <v>32.538460000000001</v>
      </c>
      <c r="E537" s="47">
        <v>1</v>
      </c>
      <c r="F537" s="84" t="s">
        <v>639</v>
      </c>
      <c r="G537" s="140">
        <v>32.538460000000001</v>
      </c>
      <c r="H537" s="101">
        <v>100</v>
      </c>
      <c r="I537" s="310">
        <f>SUM(L537:L541)</f>
        <v>0</v>
      </c>
      <c r="J537" s="47">
        <v>1</v>
      </c>
      <c r="K537" s="115"/>
      <c r="L537" s="148"/>
      <c r="M537" s="117"/>
      <c r="N537" s="266"/>
    </row>
    <row r="538" spans="1:14">
      <c r="A538" s="293"/>
      <c r="B538" s="287"/>
      <c r="C538" s="296"/>
      <c r="D538" s="311"/>
      <c r="E538" s="48">
        <v>2</v>
      </c>
      <c r="F538" s="85"/>
      <c r="G538" s="138"/>
      <c r="H538" s="102"/>
      <c r="I538" s="311"/>
      <c r="J538" s="48">
        <v>2</v>
      </c>
      <c r="K538" s="109"/>
      <c r="L538" s="149"/>
      <c r="M538" s="118"/>
      <c r="N538" s="267"/>
    </row>
    <row r="539" spans="1:14">
      <c r="A539" s="293"/>
      <c r="B539" s="287"/>
      <c r="C539" s="296"/>
      <c r="D539" s="311"/>
      <c r="E539" s="48">
        <v>3</v>
      </c>
      <c r="F539" s="200"/>
      <c r="G539" s="144"/>
      <c r="H539" s="128"/>
      <c r="I539" s="311"/>
      <c r="J539" s="48">
        <v>3</v>
      </c>
      <c r="K539" s="109"/>
      <c r="L539" s="149"/>
      <c r="M539" s="118"/>
      <c r="N539" s="267"/>
    </row>
    <row r="540" spans="1:14">
      <c r="A540" s="293"/>
      <c r="B540" s="287"/>
      <c r="C540" s="296"/>
      <c r="D540" s="311"/>
      <c r="E540" s="48">
        <v>4</v>
      </c>
      <c r="F540" s="200"/>
      <c r="G540" s="144"/>
      <c r="H540" s="128"/>
      <c r="I540" s="311"/>
      <c r="J540" s="48">
        <v>4</v>
      </c>
      <c r="K540" s="110"/>
      <c r="L540" s="149"/>
      <c r="M540" s="118"/>
      <c r="N540" s="267"/>
    </row>
    <row r="541" spans="1:14">
      <c r="A541" s="294"/>
      <c r="B541" s="288"/>
      <c r="C541" s="297"/>
      <c r="D541" s="312"/>
      <c r="E541" s="49">
        <v>5</v>
      </c>
      <c r="F541" s="200"/>
      <c r="G541" s="144"/>
      <c r="H541" s="128"/>
      <c r="I541" s="312"/>
      <c r="J541" s="49">
        <v>5</v>
      </c>
      <c r="K541" s="200"/>
      <c r="L541" s="144"/>
      <c r="M541" s="128"/>
      <c r="N541" s="268"/>
    </row>
    <row r="542" spans="1:14">
      <c r="A542" s="292" t="s">
        <v>206</v>
      </c>
      <c r="B542" s="286" t="s">
        <v>410</v>
      </c>
      <c r="C542" s="295">
        <v>213.81554633794462</v>
      </c>
      <c r="D542" s="310">
        <f t="shared" si="55"/>
        <v>0</v>
      </c>
      <c r="E542" s="47">
        <v>1</v>
      </c>
      <c r="F542" s="84"/>
      <c r="G542" s="140"/>
      <c r="H542" s="101"/>
      <c r="I542" s="310">
        <v>317.08571500000005</v>
      </c>
      <c r="J542" s="47">
        <v>1</v>
      </c>
      <c r="K542" s="115" t="s">
        <v>464</v>
      </c>
      <c r="L542" s="148">
        <v>90.933335000000014</v>
      </c>
      <c r="M542" s="117">
        <v>28.677840312043067</v>
      </c>
      <c r="N542" s="266"/>
    </row>
    <row r="543" spans="1:14">
      <c r="A543" s="293"/>
      <c r="B543" s="287"/>
      <c r="C543" s="296"/>
      <c r="D543" s="311"/>
      <c r="E543" s="48">
        <v>2</v>
      </c>
      <c r="F543" s="200"/>
      <c r="G543" s="144"/>
      <c r="H543" s="128"/>
      <c r="I543" s="311"/>
      <c r="J543" s="48">
        <v>2</v>
      </c>
      <c r="K543" s="109" t="s">
        <v>461</v>
      </c>
      <c r="L543" s="149">
        <v>81.533335000000008</v>
      </c>
      <c r="M543" s="118">
        <v>25.713342210953904</v>
      </c>
      <c r="N543" s="267"/>
    </row>
    <row r="544" spans="1:14">
      <c r="A544" s="293"/>
      <c r="B544" s="287"/>
      <c r="C544" s="296"/>
      <c r="D544" s="311"/>
      <c r="E544" s="48">
        <v>3</v>
      </c>
      <c r="F544" s="200"/>
      <c r="G544" s="144"/>
      <c r="H544" s="128"/>
      <c r="I544" s="311"/>
      <c r="J544" s="48">
        <v>3</v>
      </c>
      <c r="K544" s="109" t="s">
        <v>466</v>
      </c>
      <c r="L544" s="149">
        <v>64.266667500000011</v>
      </c>
      <c r="M544" s="118">
        <v>20.267916358199862</v>
      </c>
      <c r="N544" s="267"/>
    </row>
    <row r="545" spans="1:14">
      <c r="A545" s="293"/>
      <c r="B545" s="287"/>
      <c r="C545" s="296"/>
      <c r="D545" s="311"/>
      <c r="E545" s="48">
        <v>4</v>
      </c>
      <c r="F545" s="200"/>
      <c r="G545" s="144"/>
      <c r="H545" s="128"/>
      <c r="I545" s="311"/>
      <c r="J545" s="48">
        <v>4</v>
      </c>
      <c r="K545" s="110" t="s">
        <v>463</v>
      </c>
      <c r="L545" s="149">
        <v>44.285709999999995</v>
      </c>
      <c r="M545" s="118">
        <v>13.966479063870786</v>
      </c>
      <c r="N545" s="267"/>
    </row>
    <row r="546" spans="1:14">
      <c r="A546" s="294"/>
      <c r="B546" s="288"/>
      <c r="C546" s="297"/>
      <c r="D546" s="312"/>
      <c r="E546" s="49">
        <v>5</v>
      </c>
      <c r="F546" s="200"/>
      <c r="G546" s="144"/>
      <c r="H546" s="128"/>
      <c r="I546" s="312"/>
      <c r="J546" s="49">
        <v>5</v>
      </c>
      <c r="K546" s="116" t="s">
        <v>459</v>
      </c>
      <c r="L546" s="150">
        <v>26.666667500000003</v>
      </c>
      <c r="M546" s="119">
        <v>8.4099239538432062</v>
      </c>
      <c r="N546" s="268"/>
    </row>
    <row r="547" spans="1:14">
      <c r="A547" s="292" t="s">
        <v>207</v>
      </c>
      <c r="B547" s="286" t="s">
        <v>411</v>
      </c>
      <c r="C547" s="295">
        <v>6.7701055584762191</v>
      </c>
      <c r="D547" s="310">
        <f t="shared" si="55"/>
        <v>0</v>
      </c>
      <c r="E547" s="47">
        <v>1</v>
      </c>
      <c r="F547" s="201"/>
      <c r="G547" s="147"/>
      <c r="H547" s="129"/>
      <c r="I547" s="310">
        <f>SUM(L547:L551)</f>
        <v>0</v>
      </c>
      <c r="J547" s="47">
        <v>1</v>
      </c>
      <c r="K547" s="115"/>
      <c r="L547" s="148"/>
      <c r="M547" s="117"/>
      <c r="N547" s="266"/>
    </row>
    <row r="548" spans="1:14">
      <c r="A548" s="293"/>
      <c r="B548" s="287"/>
      <c r="C548" s="296"/>
      <c r="D548" s="311"/>
      <c r="E548" s="48">
        <v>2</v>
      </c>
      <c r="F548" s="200"/>
      <c r="G548" s="144"/>
      <c r="H548" s="128"/>
      <c r="I548" s="311"/>
      <c r="J548" s="48">
        <v>2</v>
      </c>
      <c r="K548" s="200"/>
      <c r="L548" s="144"/>
      <c r="M548" s="128"/>
      <c r="N548" s="267"/>
    </row>
    <row r="549" spans="1:14">
      <c r="A549" s="293"/>
      <c r="B549" s="287"/>
      <c r="C549" s="296"/>
      <c r="D549" s="311"/>
      <c r="E549" s="48">
        <v>3</v>
      </c>
      <c r="F549" s="200"/>
      <c r="G549" s="144"/>
      <c r="H549" s="128"/>
      <c r="I549" s="311"/>
      <c r="J549" s="48">
        <v>3</v>
      </c>
      <c r="K549" s="200"/>
      <c r="L549" s="144"/>
      <c r="M549" s="128"/>
      <c r="N549" s="267"/>
    </row>
    <row r="550" spans="1:14">
      <c r="A550" s="293"/>
      <c r="B550" s="287"/>
      <c r="C550" s="296"/>
      <c r="D550" s="311"/>
      <c r="E550" s="48">
        <v>4</v>
      </c>
      <c r="F550" s="200"/>
      <c r="G550" s="144"/>
      <c r="H550" s="128"/>
      <c r="I550" s="311"/>
      <c r="J550" s="48">
        <v>4</v>
      </c>
      <c r="K550" s="200"/>
      <c r="L550" s="144"/>
      <c r="M550" s="128"/>
      <c r="N550" s="267"/>
    </row>
    <row r="551" spans="1:14">
      <c r="A551" s="294"/>
      <c r="B551" s="288"/>
      <c r="C551" s="297"/>
      <c r="D551" s="312"/>
      <c r="E551" s="49">
        <v>5</v>
      </c>
      <c r="F551" s="200"/>
      <c r="G551" s="144"/>
      <c r="H551" s="128"/>
      <c r="I551" s="312"/>
      <c r="J551" s="49">
        <v>5</v>
      </c>
      <c r="K551" s="200"/>
      <c r="L551" s="144"/>
      <c r="M551" s="128"/>
      <c r="N551" s="268"/>
    </row>
    <row r="552" spans="1:14">
      <c r="A552" s="292" t="s">
        <v>208</v>
      </c>
      <c r="B552" s="286" t="s">
        <v>414</v>
      </c>
      <c r="C552" s="295">
        <v>10.782156350213018</v>
      </c>
      <c r="D552" s="310">
        <f t="shared" si="55"/>
        <v>0</v>
      </c>
      <c r="E552" s="47">
        <v>1</v>
      </c>
      <c r="F552" s="84"/>
      <c r="G552" s="140"/>
      <c r="H552" s="101"/>
      <c r="I552" s="310">
        <f>SUM(L552:L556)</f>
        <v>0</v>
      </c>
      <c r="J552" s="47">
        <v>1</v>
      </c>
      <c r="K552" s="115"/>
      <c r="L552" s="148"/>
      <c r="M552" s="117"/>
      <c r="N552" s="266"/>
    </row>
    <row r="553" spans="1:14">
      <c r="A553" s="293"/>
      <c r="B553" s="287"/>
      <c r="C553" s="296"/>
      <c r="D553" s="311"/>
      <c r="E553" s="48">
        <v>2</v>
      </c>
      <c r="F553" s="200"/>
      <c r="G553" s="144"/>
      <c r="H553" s="128"/>
      <c r="I553" s="311"/>
      <c r="J553" s="48">
        <v>2</v>
      </c>
      <c r="K553" s="109"/>
      <c r="L553" s="149"/>
      <c r="M553" s="118"/>
      <c r="N553" s="267"/>
    </row>
    <row r="554" spans="1:14">
      <c r="A554" s="293"/>
      <c r="B554" s="287"/>
      <c r="C554" s="296"/>
      <c r="D554" s="311"/>
      <c r="E554" s="48">
        <v>3</v>
      </c>
      <c r="F554" s="200"/>
      <c r="G554" s="144"/>
      <c r="H554" s="128"/>
      <c r="I554" s="311"/>
      <c r="J554" s="48">
        <v>3</v>
      </c>
      <c r="K554" s="109"/>
      <c r="L554" s="149"/>
      <c r="M554" s="118"/>
      <c r="N554" s="267"/>
    </row>
    <row r="555" spans="1:14">
      <c r="A555" s="293"/>
      <c r="B555" s="287"/>
      <c r="C555" s="296"/>
      <c r="D555" s="311"/>
      <c r="E555" s="48">
        <v>4</v>
      </c>
      <c r="F555" s="200"/>
      <c r="G555" s="144"/>
      <c r="H555" s="128"/>
      <c r="I555" s="311"/>
      <c r="J555" s="48">
        <v>4</v>
      </c>
      <c r="K555" s="110"/>
      <c r="L555" s="149"/>
      <c r="M555" s="118"/>
      <c r="N555" s="267"/>
    </row>
    <row r="556" spans="1:14">
      <c r="A556" s="294"/>
      <c r="B556" s="288"/>
      <c r="C556" s="297"/>
      <c r="D556" s="312"/>
      <c r="E556" s="49">
        <v>5</v>
      </c>
      <c r="F556" s="200"/>
      <c r="G556" s="144"/>
      <c r="H556" s="128"/>
      <c r="I556" s="312"/>
      <c r="J556" s="49">
        <v>5</v>
      </c>
      <c r="K556" s="200"/>
      <c r="L556" s="144"/>
      <c r="M556" s="128"/>
      <c r="N556" s="268"/>
    </row>
    <row r="557" spans="1:14">
      <c r="A557" s="292" t="s">
        <v>209</v>
      </c>
      <c r="B557" s="286" t="s">
        <v>415</v>
      </c>
      <c r="C557" s="295">
        <v>291.05201624467855</v>
      </c>
      <c r="D557" s="310">
        <f t="shared" si="55"/>
        <v>0</v>
      </c>
      <c r="E557" s="47">
        <v>1</v>
      </c>
      <c r="F557" s="201"/>
      <c r="G557" s="147"/>
      <c r="H557" s="129"/>
      <c r="I557" s="310">
        <f>SUM(L557:L561)</f>
        <v>394.86565900000005</v>
      </c>
      <c r="J557" s="47">
        <v>1</v>
      </c>
      <c r="K557" s="115" t="s">
        <v>464</v>
      </c>
      <c r="L557" s="148">
        <v>150.14040500000002</v>
      </c>
      <c r="M557" s="117">
        <v>38.023160935349921</v>
      </c>
      <c r="N557" s="266"/>
    </row>
    <row r="558" spans="1:14">
      <c r="A558" s="293"/>
      <c r="B558" s="287"/>
      <c r="C558" s="296"/>
      <c r="D558" s="311"/>
      <c r="E558" s="48">
        <v>2</v>
      </c>
      <c r="F558" s="200"/>
      <c r="G558" s="144"/>
      <c r="H558" s="128"/>
      <c r="I558" s="311"/>
      <c r="J558" s="48">
        <v>2</v>
      </c>
      <c r="K558" s="109" t="s">
        <v>465</v>
      </c>
      <c r="L558" s="149">
        <v>102.76262700000001</v>
      </c>
      <c r="M558" s="118">
        <v>26.024706038060408</v>
      </c>
      <c r="N558" s="267"/>
    </row>
    <row r="559" spans="1:14">
      <c r="A559" s="293"/>
      <c r="B559" s="287"/>
      <c r="C559" s="296"/>
      <c r="D559" s="311"/>
      <c r="E559" s="48">
        <v>3</v>
      </c>
      <c r="F559" s="200"/>
      <c r="G559" s="144"/>
      <c r="H559" s="128"/>
      <c r="I559" s="311"/>
      <c r="J559" s="48">
        <v>3</v>
      </c>
      <c r="K559" s="109" t="s">
        <v>466</v>
      </c>
      <c r="L559" s="149">
        <v>72.984848999999997</v>
      </c>
      <c r="M559" s="118">
        <v>18.483463258069751</v>
      </c>
      <c r="N559" s="267"/>
    </row>
    <row r="560" spans="1:14">
      <c r="A560" s="293"/>
      <c r="B560" s="287"/>
      <c r="C560" s="296"/>
      <c r="D560" s="311"/>
      <c r="E560" s="48">
        <v>4</v>
      </c>
      <c r="F560" s="200"/>
      <c r="G560" s="144"/>
      <c r="H560" s="128"/>
      <c r="I560" s="311"/>
      <c r="J560" s="48">
        <v>4</v>
      </c>
      <c r="K560" s="110" t="s">
        <v>458</v>
      </c>
      <c r="L560" s="149">
        <v>49.377778000000006</v>
      </c>
      <c r="M560" s="118">
        <v>12.50495627425529</v>
      </c>
      <c r="N560" s="267"/>
    </row>
    <row r="561" spans="1:14">
      <c r="A561" s="294"/>
      <c r="B561" s="288"/>
      <c r="C561" s="297"/>
      <c r="D561" s="312"/>
      <c r="E561" s="49">
        <v>5</v>
      </c>
      <c r="F561" s="200"/>
      <c r="G561" s="144"/>
      <c r="H561" s="128"/>
      <c r="I561" s="312"/>
      <c r="J561" s="49">
        <v>5</v>
      </c>
      <c r="K561" s="116" t="s">
        <v>459</v>
      </c>
      <c r="L561" s="150">
        <v>19.600000000000001</v>
      </c>
      <c r="M561" s="119">
        <v>4.963713494264641</v>
      </c>
      <c r="N561" s="268"/>
    </row>
    <row r="562" spans="1:14">
      <c r="A562" s="292">
        <v>901</v>
      </c>
      <c r="B562" s="286" t="s">
        <v>642</v>
      </c>
      <c r="C562" s="295">
        <v>6.87848303644481</v>
      </c>
      <c r="D562" s="310">
        <f t="shared" ref="D562" si="57">SUM(G562:G566)</f>
        <v>0</v>
      </c>
      <c r="E562" s="47">
        <v>1</v>
      </c>
      <c r="F562" s="84"/>
      <c r="G562" s="140"/>
      <c r="H562" s="101"/>
      <c r="I562" s="310">
        <f>SUM(L562:L566)</f>
        <v>0</v>
      </c>
      <c r="J562" s="47">
        <v>1</v>
      </c>
      <c r="K562" s="115"/>
      <c r="L562" s="148"/>
      <c r="M562" s="117"/>
      <c r="N562" s="266"/>
    </row>
    <row r="563" spans="1:14">
      <c r="A563" s="293"/>
      <c r="B563" s="287"/>
      <c r="C563" s="296"/>
      <c r="D563" s="311"/>
      <c r="E563" s="48">
        <v>2</v>
      </c>
      <c r="F563" s="200"/>
      <c r="G563" s="144"/>
      <c r="H563" s="128"/>
      <c r="I563" s="311"/>
      <c r="J563" s="48">
        <v>2</v>
      </c>
      <c r="K563" s="109"/>
      <c r="L563" s="149"/>
      <c r="M563" s="118"/>
      <c r="N563" s="267"/>
    </row>
    <row r="564" spans="1:14">
      <c r="A564" s="293"/>
      <c r="B564" s="287"/>
      <c r="C564" s="296"/>
      <c r="D564" s="311"/>
      <c r="E564" s="48">
        <v>3</v>
      </c>
      <c r="F564" s="200"/>
      <c r="G564" s="144"/>
      <c r="H564" s="128"/>
      <c r="I564" s="311"/>
      <c r="J564" s="48">
        <v>3</v>
      </c>
      <c r="K564" s="109"/>
      <c r="L564" s="149"/>
      <c r="M564" s="118"/>
      <c r="N564" s="267"/>
    </row>
    <row r="565" spans="1:14">
      <c r="A565" s="293"/>
      <c r="B565" s="287"/>
      <c r="C565" s="296"/>
      <c r="D565" s="311"/>
      <c r="E565" s="48">
        <v>4</v>
      </c>
      <c r="F565" s="200"/>
      <c r="G565" s="144"/>
      <c r="H565" s="128"/>
      <c r="I565" s="311"/>
      <c r="J565" s="48">
        <v>4</v>
      </c>
      <c r="K565" s="110"/>
      <c r="L565" s="149"/>
      <c r="M565" s="118"/>
      <c r="N565" s="267"/>
    </row>
    <row r="566" spans="1:14">
      <c r="A566" s="294"/>
      <c r="B566" s="288"/>
      <c r="C566" s="297"/>
      <c r="D566" s="312"/>
      <c r="E566" s="49">
        <v>5</v>
      </c>
      <c r="F566" s="200"/>
      <c r="G566" s="144"/>
      <c r="H566" s="128"/>
      <c r="I566" s="312"/>
      <c r="J566" s="49">
        <v>5</v>
      </c>
      <c r="K566" s="200"/>
      <c r="L566" s="144"/>
      <c r="M566" s="128"/>
      <c r="N566" s="268"/>
    </row>
    <row r="567" spans="1:14">
      <c r="A567" s="292">
        <v>902</v>
      </c>
      <c r="B567" s="286" t="s">
        <v>708</v>
      </c>
      <c r="C567" s="295">
        <v>0.79882841525641923</v>
      </c>
      <c r="D567" s="310">
        <f t="shared" ref="D567" si="58">SUM(G567:G571)</f>
        <v>0</v>
      </c>
      <c r="E567" s="47">
        <v>1</v>
      </c>
      <c r="F567" s="84"/>
      <c r="G567" s="140"/>
      <c r="H567" s="101"/>
      <c r="I567" s="310">
        <f>SUM(L567:L571)</f>
        <v>0</v>
      </c>
      <c r="J567" s="47">
        <v>1</v>
      </c>
      <c r="K567" s="115"/>
      <c r="L567" s="148"/>
      <c r="M567" s="117"/>
      <c r="N567" s="266"/>
    </row>
    <row r="568" spans="1:14">
      <c r="A568" s="293"/>
      <c r="B568" s="287"/>
      <c r="C568" s="296"/>
      <c r="D568" s="311"/>
      <c r="E568" s="48">
        <v>2</v>
      </c>
      <c r="F568" s="200"/>
      <c r="G568" s="144"/>
      <c r="H568" s="128"/>
      <c r="I568" s="311"/>
      <c r="J568" s="48">
        <v>2</v>
      </c>
      <c r="K568" s="109"/>
      <c r="L568" s="149"/>
      <c r="M568" s="118"/>
      <c r="N568" s="267"/>
    </row>
    <row r="569" spans="1:14">
      <c r="A569" s="293"/>
      <c r="B569" s="287"/>
      <c r="C569" s="296"/>
      <c r="D569" s="311"/>
      <c r="E569" s="48">
        <v>3</v>
      </c>
      <c r="F569" s="200"/>
      <c r="G569" s="144"/>
      <c r="H569" s="128"/>
      <c r="I569" s="311"/>
      <c r="J569" s="48">
        <v>3</v>
      </c>
      <c r="K569" s="109"/>
      <c r="L569" s="149"/>
      <c r="M569" s="118"/>
      <c r="N569" s="267"/>
    </row>
    <row r="570" spans="1:14">
      <c r="A570" s="293"/>
      <c r="B570" s="287"/>
      <c r="C570" s="296"/>
      <c r="D570" s="311"/>
      <c r="E570" s="48">
        <v>4</v>
      </c>
      <c r="F570" s="200"/>
      <c r="G570" s="144"/>
      <c r="H570" s="128"/>
      <c r="I570" s="311"/>
      <c r="J570" s="48">
        <v>4</v>
      </c>
      <c r="K570" s="110"/>
      <c r="L570" s="149"/>
      <c r="M570" s="118"/>
      <c r="N570" s="267"/>
    </row>
    <row r="571" spans="1:14">
      <c r="A571" s="294"/>
      <c r="B571" s="288"/>
      <c r="C571" s="297"/>
      <c r="D571" s="312"/>
      <c r="E571" s="49">
        <v>5</v>
      </c>
      <c r="F571" s="200"/>
      <c r="G571" s="144"/>
      <c r="H571" s="128"/>
      <c r="I571" s="312"/>
      <c r="J571" s="49">
        <v>5</v>
      </c>
      <c r="K571" s="200"/>
      <c r="L571" s="144"/>
      <c r="M571" s="128"/>
      <c r="N571" s="268"/>
    </row>
    <row r="572" spans="1:14">
      <c r="A572" s="21" t="s">
        <v>15</v>
      </c>
      <c r="B572" s="21"/>
      <c r="C572" s="55">
        <v>52761.260135502569</v>
      </c>
      <c r="D572" s="70">
        <f>SUM(D10:D561)</f>
        <v>40033.482355699998</v>
      </c>
      <c r="E572" s="333"/>
      <c r="F572" s="334"/>
      <c r="G572" s="334"/>
      <c r="H572" s="335"/>
      <c r="I572" s="51">
        <f>SUM(I5:I561)</f>
        <v>77948.567416799982</v>
      </c>
      <c r="J572" s="336"/>
      <c r="K572" s="337"/>
      <c r="L572" s="337"/>
      <c r="M572" s="338"/>
      <c r="N572" s="5"/>
    </row>
  </sheetData>
  <mergeCells count="681">
    <mergeCell ref="A562:A566"/>
    <mergeCell ref="B562:B566"/>
    <mergeCell ref="C562:C566"/>
    <mergeCell ref="D562:D566"/>
    <mergeCell ref="I562:I566"/>
    <mergeCell ref="N562:N566"/>
    <mergeCell ref="A567:A571"/>
    <mergeCell ref="B567:B571"/>
    <mergeCell ref="C567:C571"/>
    <mergeCell ref="D567:D571"/>
    <mergeCell ref="I567:I571"/>
    <mergeCell ref="N567:N571"/>
    <mergeCell ref="A35:A39"/>
    <mergeCell ref="B35:B39"/>
    <mergeCell ref="C35:C39"/>
    <mergeCell ref="D35:D39"/>
    <mergeCell ref="I35:I39"/>
    <mergeCell ref="N35:N39"/>
    <mergeCell ref="D122:D126"/>
    <mergeCell ref="I122:I126"/>
    <mergeCell ref="N122:N126"/>
    <mergeCell ref="B85:B90"/>
    <mergeCell ref="A91:A95"/>
    <mergeCell ref="B91:B95"/>
    <mergeCell ref="A40:A44"/>
    <mergeCell ref="B40:B44"/>
    <mergeCell ref="C40:C44"/>
    <mergeCell ref="D40:D44"/>
    <mergeCell ref="I40:I44"/>
    <mergeCell ref="N40:N44"/>
    <mergeCell ref="A55:A59"/>
    <mergeCell ref="B55:B59"/>
    <mergeCell ref="C55:C59"/>
    <mergeCell ref="D55:D59"/>
    <mergeCell ref="I55:I59"/>
    <mergeCell ref="N55:N59"/>
    <mergeCell ref="C157:C161"/>
    <mergeCell ref="D157:D161"/>
    <mergeCell ref="I157:I161"/>
    <mergeCell ref="N157:N161"/>
    <mergeCell ref="C96:C100"/>
    <mergeCell ref="D96:D100"/>
    <mergeCell ref="I96:I100"/>
    <mergeCell ref="A147:A151"/>
    <mergeCell ref="B147:B151"/>
    <mergeCell ref="A152:A156"/>
    <mergeCell ref="B152:B156"/>
    <mergeCell ref="A101:A105"/>
    <mergeCell ref="B101:B105"/>
    <mergeCell ref="A106:A110"/>
    <mergeCell ref="B106:B110"/>
    <mergeCell ref="A111:A116"/>
    <mergeCell ref="B111:B116"/>
    <mergeCell ref="A96:A100"/>
    <mergeCell ref="B96:B100"/>
    <mergeCell ref="N132:N136"/>
    <mergeCell ref="N127:N131"/>
    <mergeCell ref="N142:N146"/>
    <mergeCell ref="N137:N141"/>
    <mergeCell ref="D111:D116"/>
    <mergeCell ref="A477:A481"/>
    <mergeCell ref="B477:B481"/>
    <mergeCell ref="C477:C481"/>
    <mergeCell ref="D477:D481"/>
    <mergeCell ref="I477:I481"/>
    <mergeCell ref="N477:N481"/>
    <mergeCell ref="A5:A9"/>
    <mergeCell ref="B5:B9"/>
    <mergeCell ref="C5:C9"/>
    <mergeCell ref="D5:D9"/>
    <mergeCell ref="I5:I9"/>
    <mergeCell ref="N5:N9"/>
    <mergeCell ref="A15:A19"/>
    <mergeCell ref="B15:B19"/>
    <mergeCell ref="C15:C19"/>
    <mergeCell ref="D15:D19"/>
    <mergeCell ref="I15:I19"/>
    <mergeCell ref="N15:N19"/>
    <mergeCell ref="A30:A34"/>
    <mergeCell ref="B30:B34"/>
    <mergeCell ref="C30:C34"/>
    <mergeCell ref="D30:D34"/>
    <mergeCell ref="I30:I34"/>
    <mergeCell ref="N30:N34"/>
    <mergeCell ref="A457:A461"/>
    <mergeCell ref="B457:B461"/>
    <mergeCell ref="C457:C461"/>
    <mergeCell ref="D457:D461"/>
    <mergeCell ref="I457:I461"/>
    <mergeCell ref="N457:N461"/>
    <mergeCell ref="A442:A446"/>
    <mergeCell ref="B442:B446"/>
    <mergeCell ref="C442:C446"/>
    <mergeCell ref="A447:A451"/>
    <mergeCell ref="B447:B451"/>
    <mergeCell ref="C447:C451"/>
    <mergeCell ref="A452:A456"/>
    <mergeCell ref="B452:B456"/>
    <mergeCell ref="C452:C456"/>
    <mergeCell ref="A308:A312"/>
    <mergeCell ref="B308:B312"/>
    <mergeCell ref="C308:C312"/>
    <mergeCell ref="D308:D312"/>
    <mergeCell ref="I308:I312"/>
    <mergeCell ref="N308:N312"/>
    <mergeCell ref="A223:A227"/>
    <mergeCell ref="B223:B227"/>
    <mergeCell ref="C223:C227"/>
    <mergeCell ref="D223:D227"/>
    <mergeCell ref="I223:I227"/>
    <mergeCell ref="N223:N227"/>
    <mergeCell ref="A283:A287"/>
    <mergeCell ref="B283:B287"/>
    <mergeCell ref="A288:A292"/>
    <mergeCell ref="B288:B292"/>
    <mergeCell ref="A293:A297"/>
    <mergeCell ref="B293:B297"/>
    <mergeCell ref="A298:A302"/>
    <mergeCell ref="B298:B302"/>
    <mergeCell ref="A303:A307"/>
    <mergeCell ref="B303:B307"/>
    <mergeCell ref="A258:A262"/>
    <mergeCell ref="B258:B262"/>
    <mergeCell ref="A547:A551"/>
    <mergeCell ref="B547:B551"/>
    <mergeCell ref="C547:C551"/>
    <mergeCell ref="A552:A556"/>
    <mergeCell ref="B552:B556"/>
    <mergeCell ref="C552:C556"/>
    <mergeCell ref="A557:A561"/>
    <mergeCell ref="B557:B561"/>
    <mergeCell ref="C557:C561"/>
    <mergeCell ref="A532:A536"/>
    <mergeCell ref="B532:B536"/>
    <mergeCell ref="C532:C536"/>
    <mergeCell ref="A537:A541"/>
    <mergeCell ref="B537:B541"/>
    <mergeCell ref="C537:C541"/>
    <mergeCell ref="A542:A546"/>
    <mergeCell ref="B542:B546"/>
    <mergeCell ref="C542:C546"/>
    <mergeCell ref="A517:A521"/>
    <mergeCell ref="B517:B521"/>
    <mergeCell ref="C517:C521"/>
    <mergeCell ref="A522:A526"/>
    <mergeCell ref="B522:B526"/>
    <mergeCell ref="C522:C526"/>
    <mergeCell ref="A527:A531"/>
    <mergeCell ref="B527:B531"/>
    <mergeCell ref="C527:C531"/>
    <mergeCell ref="A497:A501"/>
    <mergeCell ref="B497:B501"/>
    <mergeCell ref="C497:C501"/>
    <mergeCell ref="A502:A506"/>
    <mergeCell ref="B502:B506"/>
    <mergeCell ref="C502:C506"/>
    <mergeCell ref="A507:A511"/>
    <mergeCell ref="B507:B511"/>
    <mergeCell ref="C507:C511"/>
    <mergeCell ref="A482:A486"/>
    <mergeCell ref="B482:B486"/>
    <mergeCell ref="C482:C486"/>
    <mergeCell ref="A487:A491"/>
    <mergeCell ref="B487:B491"/>
    <mergeCell ref="C487:C491"/>
    <mergeCell ref="A492:A496"/>
    <mergeCell ref="B492:B496"/>
    <mergeCell ref="C492:C496"/>
    <mergeCell ref="A462:A466"/>
    <mergeCell ref="B462:B466"/>
    <mergeCell ref="C462:C466"/>
    <mergeCell ref="A467:A471"/>
    <mergeCell ref="B467:B471"/>
    <mergeCell ref="C467:C471"/>
    <mergeCell ref="A472:A476"/>
    <mergeCell ref="B472:B476"/>
    <mergeCell ref="C472:C476"/>
    <mergeCell ref="B422:B426"/>
    <mergeCell ref="A427:A431"/>
    <mergeCell ref="B427:B431"/>
    <mergeCell ref="A432:A436"/>
    <mergeCell ref="B432:B436"/>
    <mergeCell ref="A437:A441"/>
    <mergeCell ref="B437:B441"/>
    <mergeCell ref="A388:A394"/>
    <mergeCell ref="B388:B394"/>
    <mergeCell ref="A395:A399"/>
    <mergeCell ref="B395:B399"/>
    <mergeCell ref="A400:A404"/>
    <mergeCell ref="B400:B404"/>
    <mergeCell ref="A405:A411"/>
    <mergeCell ref="B405:B411"/>
    <mergeCell ref="A412:A416"/>
    <mergeCell ref="B412:B416"/>
    <mergeCell ref="A417:A421"/>
    <mergeCell ref="B417:B421"/>
    <mergeCell ref="A422:A426"/>
    <mergeCell ref="A363:A367"/>
    <mergeCell ref="B363:B367"/>
    <mergeCell ref="A368:A372"/>
    <mergeCell ref="B368:B372"/>
    <mergeCell ref="A373:A377"/>
    <mergeCell ref="B373:B377"/>
    <mergeCell ref="A378:A382"/>
    <mergeCell ref="B378:B382"/>
    <mergeCell ref="A383:A387"/>
    <mergeCell ref="B383:B387"/>
    <mergeCell ref="A338:A342"/>
    <mergeCell ref="B338:B342"/>
    <mergeCell ref="A343:A347"/>
    <mergeCell ref="B343:B347"/>
    <mergeCell ref="A348:A352"/>
    <mergeCell ref="B348:B352"/>
    <mergeCell ref="A353:A357"/>
    <mergeCell ref="B353:B357"/>
    <mergeCell ref="A358:A362"/>
    <mergeCell ref="B358:B362"/>
    <mergeCell ref="A313:A317"/>
    <mergeCell ref="B313:B317"/>
    <mergeCell ref="A318:A322"/>
    <mergeCell ref="B318:B322"/>
    <mergeCell ref="A323:A327"/>
    <mergeCell ref="B323:B327"/>
    <mergeCell ref="A328:A332"/>
    <mergeCell ref="B328:B332"/>
    <mergeCell ref="A333:A337"/>
    <mergeCell ref="B333:B337"/>
    <mergeCell ref="A263:A267"/>
    <mergeCell ref="B263:B267"/>
    <mergeCell ref="A268:A272"/>
    <mergeCell ref="B268:B272"/>
    <mergeCell ref="A273:A277"/>
    <mergeCell ref="B273:B277"/>
    <mergeCell ref="A278:A282"/>
    <mergeCell ref="B278:B282"/>
    <mergeCell ref="A233:A237"/>
    <mergeCell ref="B233:B237"/>
    <mergeCell ref="A238:A242"/>
    <mergeCell ref="B238:B242"/>
    <mergeCell ref="A243:A247"/>
    <mergeCell ref="B243:B247"/>
    <mergeCell ref="A248:A252"/>
    <mergeCell ref="B248:B252"/>
    <mergeCell ref="A253:A257"/>
    <mergeCell ref="B253:B257"/>
    <mergeCell ref="A202:A206"/>
    <mergeCell ref="B202:B206"/>
    <mergeCell ref="A207:A211"/>
    <mergeCell ref="B207:B211"/>
    <mergeCell ref="A212:A217"/>
    <mergeCell ref="B212:B217"/>
    <mergeCell ref="A218:A222"/>
    <mergeCell ref="B218:B222"/>
    <mergeCell ref="A228:A232"/>
    <mergeCell ref="B228:B232"/>
    <mergeCell ref="A177:A181"/>
    <mergeCell ref="B177:B181"/>
    <mergeCell ref="A182:A186"/>
    <mergeCell ref="B182:B186"/>
    <mergeCell ref="A187:A191"/>
    <mergeCell ref="B187:B191"/>
    <mergeCell ref="A192:A196"/>
    <mergeCell ref="B192:B196"/>
    <mergeCell ref="A197:A201"/>
    <mergeCell ref="B197:B201"/>
    <mergeCell ref="A162:A166"/>
    <mergeCell ref="B162:B166"/>
    <mergeCell ref="A167:A171"/>
    <mergeCell ref="B167:B171"/>
    <mergeCell ref="A172:A176"/>
    <mergeCell ref="B172:B176"/>
    <mergeCell ref="A117:A121"/>
    <mergeCell ref="B117:B121"/>
    <mergeCell ref="A127:A131"/>
    <mergeCell ref="B127:B131"/>
    <mergeCell ref="A132:A136"/>
    <mergeCell ref="B132:B136"/>
    <mergeCell ref="A137:A141"/>
    <mergeCell ref="B137:B141"/>
    <mergeCell ref="A142:A146"/>
    <mergeCell ref="B142:B146"/>
    <mergeCell ref="A122:A126"/>
    <mergeCell ref="B122:B126"/>
    <mergeCell ref="A157:A161"/>
    <mergeCell ref="B157:B161"/>
    <mergeCell ref="C437:C441"/>
    <mergeCell ref="A25:A29"/>
    <mergeCell ref="A45:A49"/>
    <mergeCell ref="B45:B49"/>
    <mergeCell ref="A50:A54"/>
    <mergeCell ref="B50:B54"/>
    <mergeCell ref="A60:A64"/>
    <mergeCell ref="B60:B64"/>
    <mergeCell ref="A65:A69"/>
    <mergeCell ref="B65:B69"/>
    <mergeCell ref="A70:A74"/>
    <mergeCell ref="B70:B74"/>
    <mergeCell ref="A75:A79"/>
    <mergeCell ref="B75:B79"/>
    <mergeCell ref="A80:A84"/>
    <mergeCell ref="B80:B84"/>
    <mergeCell ref="A85:A90"/>
    <mergeCell ref="C353:C357"/>
    <mergeCell ref="C253:C257"/>
    <mergeCell ref="C343:C347"/>
    <mergeCell ref="C303:C307"/>
    <mergeCell ref="C313:C317"/>
    <mergeCell ref="C318:C322"/>
    <mergeCell ref="C323:C327"/>
    <mergeCell ref="C278:C282"/>
    <mergeCell ref="C283:C287"/>
    <mergeCell ref="C288:C292"/>
    <mergeCell ref="C293:C297"/>
    <mergeCell ref="C298:C302"/>
    <mergeCell ref="C417:C421"/>
    <mergeCell ref="C422:C426"/>
    <mergeCell ref="C427:C431"/>
    <mergeCell ref="C432:C436"/>
    <mergeCell ref="C328:C332"/>
    <mergeCell ref="C333:C337"/>
    <mergeCell ref="C338:C342"/>
    <mergeCell ref="C405:C411"/>
    <mergeCell ref="C412:C416"/>
    <mergeCell ref="C348:C352"/>
    <mergeCell ref="C400:C404"/>
    <mergeCell ref="C358:C362"/>
    <mergeCell ref="C363:C367"/>
    <mergeCell ref="C368:C372"/>
    <mergeCell ref="C373:C377"/>
    <mergeCell ref="C378:C382"/>
    <mergeCell ref="C383:C387"/>
    <mergeCell ref="C388:C394"/>
    <mergeCell ref="C395:C399"/>
    <mergeCell ref="C228:C232"/>
    <mergeCell ref="C233:C237"/>
    <mergeCell ref="C238:C242"/>
    <mergeCell ref="C243:C247"/>
    <mergeCell ref="C248:C252"/>
    <mergeCell ref="C258:C262"/>
    <mergeCell ref="C263:C267"/>
    <mergeCell ref="C268:C272"/>
    <mergeCell ref="C273:C277"/>
    <mergeCell ref="C101:C105"/>
    <mergeCell ref="N482:N486"/>
    <mergeCell ref="C106:C110"/>
    <mergeCell ref="C111:C116"/>
    <mergeCell ref="C117:C121"/>
    <mergeCell ref="C127:C131"/>
    <mergeCell ref="C132:C136"/>
    <mergeCell ref="C137:C141"/>
    <mergeCell ref="C142:C146"/>
    <mergeCell ref="C147:C151"/>
    <mergeCell ref="C152:C156"/>
    <mergeCell ref="C122:C126"/>
    <mergeCell ref="C162:C166"/>
    <mergeCell ref="C167:C171"/>
    <mergeCell ref="C172:C176"/>
    <mergeCell ref="C177:C181"/>
    <mergeCell ref="C182:C186"/>
    <mergeCell ref="C187:C191"/>
    <mergeCell ref="C192:C196"/>
    <mergeCell ref="C197:C201"/>
    <mergeCell ref="C202:C206"/>
    <mergeCell ref="C207:C211"/>
    <mergeCell ref="C212:C217"/>
    <mergeCell ref="C218:C222"/>
    <mergeCell ref="C50:C54"/>
    <mergeCell ref="D45:D49"/>
    <mergeCell ref="C60:C64"/>
    <mergeCell ref="C65:C69"/>
    <mergeCell ref="C70:C74"/>
    <mergeCell ref="C75:C79"/>
    <mergeCell ref="C80:C84"/>
    <mergeCell ref="C85:C90"/>
    <mergeCell ref="C91:C95"/>
    <mergeCell ref="N502:N506"/>
    <mergeCell ref="N497:N501"/>
    <mergeCell ref="N452:N456"/>
    <mergeCell ref="N442:N446"/>
    <mergeCell ref="N517:N521"/>
    <mergeCell ref="N547:N551"/>
    <mergeCell ref="N273:N277"/>
    <mergeCell ref="N363:N367"/>
    <mergeCell ref="N417:N421"/>
    <mergeCell ref="N507:N511"/>
    <mergeCell ref="N437:N441"/>
    <mergeCell ref="N467:N471"/>
    <mergeCell ref="N462:N466"/>
    <mergeCell ref="N412:N416"/>
    <mergeCell ref="N405:N411"/>
    <mergeCell ref="N422:N426"/>
    <mergeCell ref="N432:N436"/>
    <mergeCell ref="N427:N431"/>
    <mergeCell ref="N447:N451"/>
    <mergeCell ref="N378:N382"/>
    <mergeCell ref="N373:N377"/>
    <mergeCell ref="N388:N394"/>
    <mergeCell ref="N383:N387"/>
    <mergeCell ref="N400:N404"/>
    <mergeCell ref="E572:H572"/>
    <mergeCell ref="J572:M572"/>
    <mergeCell ref="N557:N561"/>
    <mergeCell ref="N532:N536"/>
    <mergeCell ref="N537:N541"/>
    <mergeCell ref="N542:N546"/>
    <mergeCell ref="N522:N526"/>
    <mergeCell ref="N552:N556"/>
    <mergeCell ref="N527:N531"/>
    <mergeCell ref="I522:I526"/>
    <mergeCell ref="I527:I531"/>
    <mergeCell ref="I532:I536"/>
    <mergeCell ref="I537:I541"/>
    <mergeCell ref="I542:I546"/>
    <mergeCell ref="I547:I551"/>
    <mergeCell ref="I552:I556"/>
    <mergeCell ref="I557:I561"/>
    <mergeCell ref="N395:N399"/>
    <mergeCell ref="N348:N352"/>
    <mergeCell ref="N343:N347"/>
    <mergeCell ref="N358:N362"/>
    <mergeCell ref="N353:N357"/>
    <mergeCell ref="N368:N372"/>
    <mergeCell ref="N318:N322"/>
    <mergeCell ref="N313:N317"/>
    <mergeCell ref="N328:N332"/>
    <mergeCell ref="N323:N327"/>
    <mergeCell ref="N338:N342"/>
    <mergeCell ref="N333:N337"/>
    <mergeCell ref="N283:N287"/>
    <mergeCell ref="N278:N282"/>
    <mergeCell ref="N293:N297"/>
    <mergeCell ref="N288:N292"/>
    <mergeCell ref="N303:N307"/>
    <mergeCell ref="N298:N302"/>
    <mergeCell ref="N253:N257"/>
    <mergeCell ref="N263:N267"/>
    <mergeCell ref="N268:N272"/>
    <mergeCell ref="N218:N222"/>
    <mergeCell ref="N212:N217"/>
    <mergeCell ref="N233:N237"/>
    <mergeCell ref="N228:N232"/>
    <mergeCell ref="N243:N247"/>
    <mergeCell ref="N238:N242"/>
    <mergeCell ref="N248:N252"/>
    <mergeCell ref="N258:N262"/>
    <mergeCell ref="N187:N191"/>
    <mergeCell ref="N182:N186"/>
    <mergeCell ref="N197:N201"/>
    <mergeCell ref="N192:N196"/>
    <mergeCell ref="N207:N211"/>
    <mergeCell ref="N202:N206"/>
    <mergeCell ref="N152:N156"/>
    <mergeCell ref="N147:N151"/>
    <mergeCell ref="N167:N171"/>
    <mergeCell ref="N162:N166"/>
    <mergeCell ref="N177:N181"/>
    <mergeCell ref="N172:N176"/>
    <mergeCell ref="N106:N110"/>
    <mergeCell ref="N101:N105"/>
    <mergeCell ref="N96:N100"/>
    <mergeCell ref="A1:N1"/>
    <mergeCell ref="L2:M2"/>
    <mergeCell ref="A3:B4"/>
    <mergeCell ref="C3:C4"/>
    <mergeCell ref="D3:H3"/>
    <mergeCell ref="I3:M3"/>
    <mergeCell ref="N3:N4"/>
    <mergeCell ref="N20:N24"/>
    <mergeCell ref="N10:N14"/>
    <mergeCell ref="D10:D14"/>
    <mergeCell ref="D20:D24"/>
    <mergeCell ref="A10:A14"/>
    <mergeCell ref="B10:B14"/>
    <mergeCell ref="C10:C14"/>
    <mergeCell ref="A20:A24"/>
    <mergeCell ref="B20:B24"/>
    <mergeCell ref="D106:D110"/>
    <mergeCell ref="B25:B29"/>
    <mergeCell ref="C20:C24"/>
    <mergeCell ref="C25:C29"/>
    <mergeCell ref="C45:C49"/>
    <mergeCell ref="D117:D121"/>
    <mergeCell ref="N25:N29"/>
    <mergeCell ref="N45:N49"/>
    <mergeCell ref="N60:N64"/>
    <mergeCell ref="N50:N54"/>
    <mergeCell ref="N70:N74"/>
    <mergeCell ref="N65:N69"/>
    <mergeCell ref="D25:D29"/>
    <mergeCell ref="N117:N121"/>
    <mergeCell ref="N111:N116"/>
    <mergeCell ref="D50:D54"/>
    <mergeCell ref="D60:D64"/>
    <mergeCell ref="D65:D69"/>
    <mergeCell ref="D70:D74"/>
    <mergeCell ref="D75:D79"/>
    <mergeCell ref="D80:D84"/>
    <mergeCell ref="D85:D90"/>
    <mergeCell ref="D91:D95"/>
    <mergeCell ref="D101:D105"/>
    <mergeCell ref="I117:I121"/>
    <mergeCell ref="N80:N84"/>
    <mergeCell ref="N75:N79"/>
    <mergeCell ref="N91:N95"/>
    <mergeCell ref="N85:N90"/>
    <mergeCell ref="D127:D131"/>
    <mergeCell ref="D132:D136"/>
    <mergeCell ref="D137:D141"/>
    <mergeCell ref="D142:D146"/>
    <mergeCell ref="D147:D151"/>
    <mergeCell ref="D152:D156"/>
    <mergeCell ref="D162:D166"/>
    <mergeCell ref="D167:D171"/>
    <mergeCell ref="D172:D176"/>
    <mergeCell ref="D177:D181"/>
    <mergeCell ref="D182:D186"/>
    <mergeCell ref="D187:D191"/>
    <mergeCell ref="D192:D196"/>
    <mergeCell ref="D197:D201"/>
    <mergeCell ref="D202:D206"/>
    <mergeCell ref="D207:D211"/>
    <mergeCell ref="D212:D217"/>
    <mergeCell ref="D218:D222"/>
    <mergeCell ref="D228:D232"/>
    <mergeCell ref="D233:D237"/>
    <mergeCell ref="D238:D242"/>
    <mergeCell ref="D243:D247"/>
    <mergeCell ref="D248:D252"/>
    <mergeCell ref="D253:D257"/>
    <mergeCell ref="D258:D262"/>
    <mergeCell ref="D263:D267"/>
    <mergeCell ref="D268:D272"/>
    <mergeCell ref="D273:D277"/>
    <mergeCell ref="D278:D282"/>
    <mergeCell ref="D283:D287"/>
    <mergeCell ref="D288:D292"/>
    <mergeCell ref="D293:D297"/>
    <mergeCell ref="D298:D302"/>
    <mergeCell ref="D303:D307"/>
    <mergeCell ref="D313:D317"/>
    <mergeCell ref="D318:D322"/>
    <mergeCell ref="D323:D327"/>
    <mergeCell ref="D328:D332"/>
    <mergeCell ref="D333:D337"/>
    <mergeCell ref="D338:D342"/>
    <mergeCell ref="D343:D347"/>
    <mergeCell ref="D348:D352"/>
    <mergeCell ref="D353:D357"/>
    <mergeCell ref="D358:D362"/>
    <mergeCell ref="D363:D367"/>
    <mergeCell ref="D368:D372"/>
    <mergeCell ref="D373:D377"/>
    <mergeCell ref="D378:D382"/>
    <mergeCell ref="D383:D387"/>
    <mergeCell ref="D388:D394"/>
    <mergeCell ref="D395:D399"/>
    <mergeCell ref="D400:D404"/>
    <mergeCell ref="D405:D411"/>
    <mergeCell ref="D412:D416"/>
    <mergeCell ref="D517:D521"/>
    <mergeCell ref="D417:D421"/>
    <mergeCell ref="D422:D426"/>
    <mergeCell ref="D427:D431"/>
    <mergeCell ref="D432:D436"/>
    <mergeCell ref="D437:D441"/>
    <mergeCell ref="D442:D446"/>
    <mergeCell ref="D447:D451"/>
    <mergeCell ref="D452:D456"/>
    <mergeCell ref="D462:D466"/>
    <mergeCell ref="D522:D526"/>
    <mergeCell ref="D527:D531"/>
    <mergeCell ref="D532:D536"/>
    <mergeCell ref="D537:D541"/>
    <mergeCell ref="D542:D546"/>
    <mergeCell ref="D547:D551"/>
    <mergeCell ref="D552:D556"/>
    <mergeCell ref="D557:D561"/>
    <mergeCell ref="I10:I14"/>
    <mergeCell ref="I20:I24"/>
    <mergeCell ref="I25:I29"/>
    <mergeCell ref="I45:I49"/>
    <mergeCell ref="I50:I54"/>
    <mergeCell ref="I60:I64"/>
    <mergeCell ref="I65:I69"/>
    <mergeCell ref="I70:I74"/>
    <mergeCell ref="I75:I79"/>
    <mergeCell ref="I80:I84"/>
    <mergeCell ref="I85:I90"/>
    <mergeCell ref="I91:I95"/>
    <mergeCell ref="I101:I105"/>
    <mergeCell ref="I106:I110"/>
    <mergeCell ref="I111:I116"/>
    <mergeCell ref="D467:D471"/>
    <mergeCell ref="I127:I131"/>
    <mergeCell ref="I132:I136"/>
    <mergeCell ref="I137:I141"/>
    <mergeCell ref="I142:I146"/>
    <mergeCell ref="I147:I151"/>
    <mergeCell ref="I152:I156"/>
    <mergeCell ref="I162:I166"/>
    <mergeCell ref="I167:I171"/>
    <mergeCell ref="I172:I176"/>
    <mergeCell ref="I177:I181"/>
    <mergeCell ref="I182:I186"/>
    <mergeCell ref="I187:I191"/>
    <mergeCell ref="I192:I196"/>
    <mergeCell ref="I197:I201"/>
    <mergeCell ref="I202:I206"/>
    <mergeCell ref="I207:I211"/>
    <mergeCell ref="I212:I217"/>
    <mergeCell ref="I218:I222"/>
    <mergeCell ref="I228:I232"/>
    <mergeCell ref="I233:I237"/>
    <mergeCell ref="I238:I242"/>
    <mergeCell ref="I243:I247"/>
    <mergeCell ref="I248:I252"/>
    <mergeCell ref="I253:I257"/>
    <mergeCell ref="I258:I262"/>
    <mergeCell ref="I263:I267"/>
    <mergeCell ref="I268:I272"/>
    <mergeCell ref="I273:I277"/>
    <mergeCell ref="I278:I282"/>
    <mergeCell ref="I283:I287"/>
    <mergeCell ref="I288:I292"/>
    <mergeCell ref="I293:I297"/>
    <mergeCell ref="I298:I302"/>
    <mergeCell ref="I303:I307"/>
    <mergeCell ref="I313:I317"/>
    <mergeCell ref="I318:I322"/>
    <mergeCell ref="I323:I327"/>
    <mergeCell ref="I328:I332"/>
    <mergeCell ref="I333:I337"/>
    <mergeCell ref="I338:I342"/>
    <mergeCell ref="I343:I347"/>
    <mergeCell ref="I348:I352"/>
    <mergeCell ref="I353:I357"/>
    <mergeCell ref="I358:I362"/>
    <mergeCell ref="I363:I367"/>
    <mergeCell ref="I368:I372"/>
    <mergeCell ref="I373:I377"/>
    <mergeCell ref="I378:I382"/>
    <mergeCell ref="I383:I387"/>
    <mergeCell ref="I388:I394"/>
    <mergeCell ref="I395:I399"/>
    <mergeCell ref="I400:I404"/>
    <mergeCell ref="I405:I411"/>
    <mergeCell ref="I412:I416"/>
    <mergeCell ref="I517:I521"/>
    <mergeCell ref="I417:I421"/>
    <mergeCell ref="I422:I426"/>
    <mergeCell ref="I427:I431"/>
    <mergeCell ref="I432:I436"/>
    <mergeCell ref="I437:I441"/>
    <mergeCell ref="I442:I446"/>
    <mergeCell ref="I447:I451"/>
    <mergeCell ref="I452:I456"/>
    <mergeCell ref="I462:I466"/>
    <mergeCell ref="A512:A516"/>
    <mergeCell ref="B512:B516"/>
    <mergeCell ref="C512:C516"/>
    <mergeCell ref="D512:D516"/>
    <mergeCell ref="I512:I516"/>
    <mergeCell ref="N512:N516"/>
    <mergeCell ref="I467:I471"/>
    <mergeCell ref="I472:I476"/>
    <mergeCell ref="I482:I486"/>
    <mergeCell ref="I487:I491"/>
    <mergeCell ref="I492:I496"/>
    <mergeCell ref="I497:I501"/>
    <mergeCell ref="I502:I506"/>
    <mergeCell ref="I507:I511"/>
    <mergeCell ref="D472:D476"/>
    <mergeCell ref="D482:D486"/>
    <mergeCell ref="D487:D491"/>
    <mergeCell ref="D492:D496"/>
    <mergeCell ref="D497:D501"/>
    <mergeCell ref="D502:D506"/>
    <mergeCell ref="D507:D511"/>
    <mergeCell ref="N472:N476"/>
    <mergeCell ref="N492:N496"/>
    <mergeCell ref="N487:N491"/>
  </mergeCells>
  <phoneticPr fontId="1" type="noConversion"/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조사 개요</vt:lpstr>
      <vt:lpstr>산업별 인력현황</vt:lpstr>
      <vt:lpstr>직종별 인력현황</vt:lpstr>
      <vt:lpstr>규모별 인력현황</vt:lpstr>
      <vt:lpstr>양성훈련 수요-지원자 부족 역량(NCS)</vt:lpstr>
      <vt:lpstr>향상훈련 수요-훈련필요분야(NCS, 직업기초능력)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20190719-24</dc:creator>
  <cp:lastModifiedBy>은진 하</cp:lastModifiedBy>
  <cp:lastPrinted>2024-09-26T06:41:21Z</cp:lastPrinted>
  <dcterms:created xsi:type="dcterms:W3CDTF">2020-10-15T11:26:25Z</dcterms:created>
  <dcterms:modified xsi:type="dcterms:W3CDTF">2025-09-22T01:50:09Z</dcterms:modified>
</cp:coreProperties>
</file>